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ФІНАНСОВИЙ ВІДДІЛ\Лазуренко Татьяна\Паспорти бюджетних програм\14 - ЗМІНИ 12.10.2017 - сесія  28.09.17\"/>
    </mc:Choice>
  </mc:AlternateContent>
  <bookViews>
    <workbookView xWindow="0" yWindow="0" windowWidth="28800" windowHeight="12330"/>
  </bookViews>
  <sheets>
    <sheet name="КПК0316310" sheetId="2" r:id="rId1"/>
  </sheets>
  <calcPr calcId="162913"/>
</workbook>
</file>

<file path=xl/calcChain.xml><?xml version="1.0" encoding="utf-8"?>
<calcChain xmlns="http://schemas.openxmlformats.org/spreadsheetml/2006/main">
  <c r="BD21" i="2" l="1"/>
  <c r="AK41" i="2" l="1"/>
  <c r="AK40" i="2"/>
  <c r="AK42" i="2" l="1"/>
  <c r="AO87" i="2" s="1"/>
  <c r="AO91" i="2" s="1"/>
  <c r="AO78" i="2"/>
  <c r="AO82" i="2" s="1"/>
  <c r="AO54" i="2"/>
  <c r="AK43" i="2"/>
  <c r="U21" i="2"/>
  <c r="AG57" i="2"/>
  <c r="AO57" i="2" s="1"/>
  <c r="AS41" i="2"/>
  <c r="AO96" i="2"/>
  <c r="AO100" i="2" s="1"/>
  <c r="AO69" i="2"/>
  <c r="AO73" i="2" s="1"/>
  <c r="AO53" i="2"/>
  <c r="AO56" i="2"/>
  <c r="AO55" i="2"/>
  <c r="BA111" i="2"/>
  <c r="AO111" i="2"/>
  <c r="AC111" i="2"/>
  <c r="AS43" i="2"/>
  <c r="AS42" i="2" l="1"/>
  <c r="AS40" i="2"/>
  <c r="AK39" i="2"/>
  <c r="AK44" i="2" l="1"/>
  <c r="AS44" i="2" s="1"/>
  <c r="AS39" i="2"/>
</calcChain>
</file>

<file path=xl/sharedStrings.xml><?xml version="1.0" encoding="utf-8"?>
<sst xmlns="http://schemas.openxmlformats.org/spreadsheetml/2006/main" count="252" uniqueCount="130">
  <si>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</si>
  <si>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</si>
  <si>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</si>
  <si>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</si>
  <si>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</si>
  <si>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</si>
  <si>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</si>
  <si>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</si>
  <si>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</si>
  <si>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</si>
  <si>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</si>
  <si>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</si>
  <si>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</si>
  <si>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</si>
  <si>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</si>
  <si>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</si>
  <si>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</si>
  <si>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</si>
  <si>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</si>
  <si>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</si>
  <si>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</si>
  <si>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</si>
  <si>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</si>
  <si>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</si>
  <si>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</si>
  <si>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</si>
  <si>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</si>
  <si>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</si>
  <si>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</si>
  <si>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</si>
  <si>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</si>
  <si>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</si>
  <si>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</si>
  <si>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</si>
  <si>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</si>
  <si>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</si>
  <si>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</si>
  <si>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</si>
  <si>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</si>
  <si>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</si>
  <si>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</si>
  <si>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</si>
  <si>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</si>
  <si>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</si>
  <si>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</si>
  <si>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</si>
  <si>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</si>
  <si>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</si>
  <si>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</si>
  <si>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</si>
  <si>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</si>
  <si>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</si>
  <si>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</si>
  <si>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</si>
  <si>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</si>
  <si>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</si>
  <si>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</si>
  <si>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</si>
  <si>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</si>
  <si>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</si>
  <si>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</si>
  <si>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</si>
  <si>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</si>
  <si>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</si>
  <si>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</si>
  <si>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</si>
  <si>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</si>
  <si>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</si>
  <si>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</si>
  <si>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</si>
  <si>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</si>
  <si>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</si>
  <si>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</si>
  <si>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</si>
  <si>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</si>
  <si>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0316310</t>
  </si>
  <si>
    <t>0490</t>
  </si>
  <si>
    <t>Забезпечення будівництва об`єктів</t>
  </si>
  <si>
    <t/>
  </si>
  <si>
    <t>Забезпечення реконструкції об`єктів</t>
  </si>
  <si>
    <t>Проектування будівництва об`єктів</t>
  </si>
  <si>
    <t>Проектування реконструкції об`єктів</t>
  </si>
  <si>
    <t>Усього</t>
  </si>
  <si>
    <t>Програми  реформування і розвитку житлово-комунального господарства Слобожанької селищної об"єднаної територіальної громади на 2016-2020 роки</t>
  </si>
  <si>
    <t>Затрат</t>
  </si>
  <si>
    <t>витрати на будівництво об"єктів</t>
  </si>
  <si>
    <t>тис.грн.</t>
  </si>
  <si>
    <t>звітність установ</t>
  </si>
  <si>
    <t>Продукту</t>
  </si>
  <si>
    <t>кількість об`єктів, які планується побудувати</t>
  </si>
  <si>
    <t>од.</t>
  </si>
  <si>
    <t>Ефективності</t>
  </si>
  <si>
    <t>середні витрати на будівництво одного об`єкта</t>
  </si>
  <si>
    <t>розрахунок</t>
  </si>
  <si>
    <t>Якості</t>
  </si>
  <si>
    <t>рівень готовності об`єктів будівництва</t>
  </si>
  <si>
    <t>відс.</t>
  </si>
  <si>
    <t>витрати на реконструкцію об"єктів</t>
  </si>
  <si>
    <t>кількість об`єктів, які планується реконструювати</t>
  </si>
  <si>
    <t>середні витрати на реконструкцію одного об`єкта</t>
  </si>
  <si>
    <t>рівень готовності об`єктів реконструкції</t>
  </si>
  <si>
    <t>витрати на проектування</t>
  </si>
  <si>
    <t>кількість проектів для будівництва об`єктів</t>
  </si>
  <si>
    <t>середні витрати на розробку одного проекту для будівництва об`єкта</t>
  </si>
  <si>
    <t>рівень готовності проектної документації будівництва об`єктів</t>
  </si>
  <si>
    <t>кількість проектів для реконструкції об`єктів</t>
  </si>
  <si>
    <t>середні витрати на розробку одного проекту для реконструкції об`єкту</t>
  </si>
  <si>
    <t>рівень готовності проектної документації реконструкції об`єктів</t>
  </si>
  <si>
    <t>Конституція України; Закон України "Про місцевев самоврядування в Україні"_x000D_
Бюджетний кодекс України від 08.07.2010 №2456-VI (зі змінами та доповненями);_x000D_
Наказ Міністерства фінансів України від 27.07.2011 №945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міжбюджетних трансфертів";_x000D_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бюджетів";_x000D_
Рішення 15 сесіїї 7 скликання від 22.12.2016 №599 "Про бюджет Слобожанської селищної об"єднаної територіальної громади на 2017 рік"</t>
  </si>
  <si>
    <t>Забезпечення розвитку інфраструктури території</t>
  </si>
  <si>
    <t>Виконавчий комітет Слобожанської селищної ради</t>
  </si>
  <si>
    <t>Виконком Слобожанської селищної</t>
  </si>
  <si>
    <t>Селищний голова</t>
  </si>
  <si>
    <t>Камінський І.М.</t>
  </si>
  <si>
    <t>Демченко М.В.</t>
  </si>
  <si>
    <t>бюджетної програми місцевого бюджету на 2017  рік</t>
  </si>
  <si>
    <t>(тис.грн.)</t>
  </si>
  <si>
    <t>Реалізація заходів щодо інвестиційного розвитку території</t>
  </si>
  <si>
    <t>Програми розвитку дошкільної освіти Слобожанської селищної об"єднаної територіальної громади на 2016-2020 роки</t>
  </si>
  <si>
    <t>Програми  розвитку  культури у Слобожанської селищній територіальній громаді на 2015-2020 роки</t>
  </si>
  <si>
    <t>Програми  розвитку фізичної культури і спорту Слобожанської селищної територіальної громади на 2016-2020 роки</t>
  </si>
  <si>
    <r>
      <rPr>
        <b/>
        <sz val="10"/>
        <color indexed="9"/>
        <rFont val="Times New Roman"/>
        <family val="1"/>
        <charset val="204"/>
      </rPr>
      <t>.</t>
    </r>
    <r>
      <rPr>
        <b/>
        <sz val="10"/>
        <rFont val="Times New Roman"/>
        <family val="1"/>
        <charset val="204"/>
      </rPr>
      <t>0316310</t>
    </r>
  </si>
  <si>
    <t>розпорядження селищного голови</t>
  </si>
  <si>
    <t>0300000</t>
  </si>
  <si>
    <t>0310000</t>
  </si>
  <si>
    <t>7</t>
  </si>
  <si>
    <t>6</t>
  </si>
  <si>
    <t>3</t>
  </si>
  <si>
    <t>Начальник фінансового відділу</t>
  </si>
  <si>
    <t>від 12.10.2017 р. № 320-р 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</si>
</sst>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.00"/>
    <numFmt numFmtId="165" formatCode="#,##0.000"/>
    <numFmt numFmtId="166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0" borderId="9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5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5" fontId="4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2"/>
  <sheetViews>
    <sheetView tabSelected="1" workbookViewId="0">
      <selection activeCell="AO10" sqref="AO10:BF10"/>
    </sheetView>
  </sheetViews>
  <sheetFormatPr defaultRowHeight="12.75" x14ac:dyDescent="0.2"/>
  <cols>
    <col min="1" max="24" width="2.85546875" style="1" customWidth="1"/>
    <col min="25" max="25" width="18.28515625" style="1" customWidth="1"/>
    <col min="26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7" t="s">
        <v>27</v>
      </c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65" ht="15.95" customHeight="1" x14ac:dyDescent="0.2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 x14ac:dyDescent="0.2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32.1" customHeight="1" x14ac:dyDescent="0.2">
      <c r="AO4" s="11" t="s">
        <v>110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</row>
    <row r="5" spans="1:65" x14ac:dyDescent="0.2">
      <c r="AO5" s="81" t="s">
        <v>69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</row>
    <row r="6" spans="1:65" ht="4.5" customHeight="1" x14ac:dyDescent="0.2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65" ht="17.25" customHeight="1" x14ac:dyDescent="0.2">
      <c r="AO7" s="10" t="s">
        <v>122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21.95" customHeight="1" x14ac:dyDescent="0.2">
      <c r="AO8" s="13" t="s">
        <v>111</v>
      </c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1:65" ht="15.95" customHeight="1" x14ac:dyDescent="0.2">
      <c r="AO9" s="12" t="s">
        <v>2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65" ht="15.95" customHeight="1" x14ac:dyDescent="0.2">
      <c r="AO10" s="19" t="s">
        <v>129</v>
      </c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3" spans="1:65" ht="15.75" customHeight="1" x14ac:dyDescent="0.2">
      <c r="A13" s="20" t="s">
        <v>70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</row>
    <row r="14" spans="1:65" ht="15.75" customHeight="1" x14ac:dyDescent="0.2">
      <c r="A14" s="20" t="s">
        <v>115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5" ht="15.75" customHeight="1" x14ac:dyDescent="0.2">
      <c r="A15" s="15">
        <v>1</v>
      </c>
      <c r="B15" s="15"/>
      <c r="C15" s="16" t="s">
        <v>123</v>
      </c>
      <c r="D15" s="17"/>
      <c r="E15" s="17"/>
      <c r="F15" s="17"/>
      <c r="G15" s="17"/>
      <c r="H15" s="17"/>
      <c r="I15" s="17"/>
      <c r="J15" s="17"/>
      <c r="K15" s="17"/>
      <c r="L15" s="18" t="s">
        <v>110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</row>
    <row r="16" spans="1:65" ht="15.95" customHeight="1" x14ac:dyDescent="0.2">
      <c r="A16" s="14" t="s">
        <v>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 t="s">
        <v>4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</row>
    <row r="17" spans="1:79" ht="14.25" customHeight="1" x14ac:dyDescent="0.2">
      <c r="A17" s="15" t="s">
        <v>28</v>
      </c>
      <c r="B17" s="15"/>
      <c r="C17" s="16" t="s">
        <v>124</v>
      </c>
      <c r="D17" s="17"/>
      <c r="E17" s="17"/>
      <c r="F17" s="17"/>
      <c r="G17" s="17"/>
      <c r="H17" s="17"/>
      <c r="I17" s="17"/>
      <c r="J17" s="17"/>
      <c r="K17" s="17"/>
      <c r="L17" s="18" t="s">
        <v>110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</row>
    <row r="18" spans="1:79" ht="15.95" customHeight="1" x14ac:dyDescent="0.2">
      <c r="A18" s="14" t="s">
        <v>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 t="s">
        <v>5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spans="1:79" ht="14.25" customHeight="1" x14ac:dyDescent="0.2">
      <c r="A19" s="15">
        <v>3</v>
      </c>
      <c r="B19" s="15"/>
      <c r="C19" s="16" t="s">
        <v>75</v>
      </c>
      <c r="D19" s="17"/>
      <c r="E19" s="17"/>
      <c r="F19" s="17"/>
      <c r="G19" s="17"/>
      <c r="H19" s="17"/>
      <c r="I19" s="17"/>
      <c r="J19" s="17"/>
      <c r="K19" s="17"/>
      <c r="L19" s="16" t="s">
        <v>76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8" t="s">
        <v>117</v>
      </c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</row>
    <row r="20" spans="1:79" ht="20.100000000000001" customHeight="1" x14ac:dyDescent="0.2">
      <c r="A20" s="14" t="s">
        <v>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 t="s">
        <v>29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6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spans="1:79" ht="24.95" customHeight="1" x14ac:dyDescent="0.2">
      <c r="A21" s="21" t="s">
        <v>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2">
        <f>BD21</f>
        <v>21673.682680000002</v>
      </c>
      <c r="V21" s="22"/>
      <c r="W21" s="22"/>
      <c r="X21" s="22"/>
      <c r="Y21" s="23" t="s">
        <v>72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2">
        <v>0</v>
      </c>
      <c r="AO21" s="22"/>
      <c r="AP21" s="22"/>
      <c r="AQ21" s="22"/>
      <c r="AR21" s="23" t="s">
        <v>74</v>
      </c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2">
        <f>26283.67268-3600.633-1500+490.643</f>
        <v>21673.682680000002</v>
      </c>
      <c r="BE21" s="22"/>
      <c r="BF21" s="22"/>
      <c r="BG21" s="22"/>
      <c r="BH21" s="23" t="s">
        <v>73</v>
      </c>
      <c r="BI21" s="23"/>
      <c r="BJ21" s="23"/>
      <c r="BK21" s="23"/>
      <c r="BL21" s="23"/>
    </row>
    <row r="22" spans="1:79" ht="15.75" customHeight="1" x14ac:dyDescent="0.2">
      <c r="A22" s="10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ht="78" customHeight="1" x14ac:dyDescent="0.2">
      <c r="A23" s="24" t="s">
        <v>108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</row>
    <row r="24" spans="1:79" ht="15.95" customHeight="1" x14ac:dyDescent="0.2">
      <c r="A24" s="23" t="s">
        <v>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5" t="s">
        <v>109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</row>
    <row r="25" spans="1:79" ht="15.75" customHeight="1" x14ac:dyDescent="0.2">
      <c r="A25" s="23" t="s">
        <v>10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</row>
    <row r="27" spans="1:79" ht="27.95" customHeight="1" x14ac:dyDescent="0.2">
      <c r="A27" s="26" t="s">
        <v>13</v>
      </c>
      <c r="B27" s="26"/>
      <c r="C27" s="26"/>
      <c r="D27" s="26"/>
      <c r="E27" s="26"/>
      <c r="F27" s="26"/>
      <c r="G27" s="26" t="s">
        <v>12</v>
      </c>
      <c r="H27" s="26"/>
      <c r="I27" s="26"/>
      <c r="J27" s="26"/>
      <c r="K27" s="26"/>
      <c r="L27" s="26"/>
      <c r="M27" s="26" t="s">
        <v>30</v>
      </c>
      <c r="N27" s="26"/>
      <c r="O27" s="26"/>
      <c r="P27" s="26"/>
      <c r="Q27" s="26"/>
      <c r="R27" s="26"/>
      <c r="S27" s="26" t="s">
        <v>11</v>
      </c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8" spans="1:79" ht="15.75" customHeight="1" x14ac:dyDescent="0.2">
      <c r="A28" s="27">
        <v>1</v>
      </c>
      <c r="B28" s="27"/>
      <c r="C28" s="27"/>
      <c r="D28" s="27"/>
      <c r="E28" s="27"/>
      <c r="F28" s="27"/>
      <c r="G28" s="27">
        <v>2</v>
      </c>
      <c r="H28" s="27"/>
      <c r="I28" s="27"/>
      <c r="J28" s="27"/>
      <c r="K28" s="27"/>
      <c r="L28" s="27"/>
      <c r="M28" s="27">
        <v>3</v>
      </c>
      <c r="N28" s="27"/>
      <c r="O28" s="27"/>
      <c r="P28" s="27"/>
      <c r="Q28" s="27"/>
      <c r="R28" s="27"/>
      <c r="S28" s="26">
        <v>4</v>
      </c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10.5" hidden="1" customHeight="1" x14ac:dyDescent="0.2">
      <c r="A29" s="36" t="s">
        <v>42</v>
      </c>
      <c r="B29" s="36"/>
      <c r="C29" s="36"/>
      <c r="D29" s="36"/>
      <c r="E29" s="36"/>
      <c r="F29" s="36"/>
      <c r="G29" s="36" t="s">
        <v>43</v>
      </c>
      <c r="H29" s="36"/>
      <c r="I29" s="36"/>
      <c r="J29" s="36"/>
      <c r="K29" s="36"/>
      <c r="L29" s="36"/>
      <c r="M29" s="36" t="s">
        <v>44</v>
      </c>
      <c r="N29" s="36"/>
      <c r="O29" s="36"/>
      <c r="P29" s="36"/>
      <c r="Q29" s="36"/>
      <c r="R29" s="36"/>
      <c r="S29" s="37" t="s">
        <v>45</v>
      </c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CA29" s="1" t="s">
        <v>50</v>
      </c>
    </row>
    <row r="30" spans="1:79" x14ac:dyDescent="0.2">
      <c r="A30" s="36"/>
      <c r="B30" s="36"/>
      <c r="C30" s="36"/>
      <c r="D30" s="36"/>
      <c r="E30" s="36"/>
      <c r="F30" s="36"/>
      <c r="G30" s="85"/>
      <c r="H30" s="86"/>
      <c r="I30" s="86"/>
      <c r="J30" s="86"/>
      <c r="K30" s="86"/>
      <c r="L30" s="87"/>
      <c r="M30" s="32"/>
      <c r="N30" s="32"/>
      <c r="O30" s="32"/>
      <c r="P30" s="32"/>
      <c r="Q30" s="32"/>
      <c r="R30" s="32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CA30" s="1" t="s">
        <v>51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0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" customHeight="1" x14ac:dyDescent="0.2">
      <c r="A33" s="28" t="s">
        <v>116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7" t="s">
        <v>13</v>
      </c>
      <c r="B35" s="27"/>
      <c r="C35" s="27"/>
      <c r="D35" s="27" t="s">
        <v>12</v>
      </c>
      <c r="E35" s="27"/>
      <c r="F35" s="27"/>
      <c r="G35" s="27"/>
      <c r="H35" s="27"/>
      <c r="I35" s="27"/>
      <c r="J35" s="27" t="s">
        <v>30</v>
      </c>
      <c r="K35" s="27"/>
      <c r="L35" s="27"/>
      <c r="M35" s="27"/>
      <c r="N35" s="27"/>
      <c r="O35" s="27"/>
      <c r="P35" s="27" t="s">
        <v>15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18</v>
      </c>
      <c r="AD35" s="27"/>
      <c r="AE35" s="27"/>
      <c r="AF35" s="27"/>
      <c r="AG35" s="27"/>
      <c r="AH35" s="27"/>
      <c r="AI35" s="27"/>
      <c r="AJ35" s="27"/>
      <c r="AK35" s="27" t="s">
        <v>17</v>
      </c>
      <c r="AL35" s="27"/>
      <c r="AM35" s="27"/>
      <c r="AN35" s="27"/>
      <c r="AO35" s="27"/>
      <c r="AP35" s="27"/>
      <c r="AQ35" s="27"/>
      <c r="AR35" s="27"/>
      <c r="AS35" s="27" t="s">
        <v>16</v>
      </c>
      <c r="AT35" s="27"/>
      <c r="AU35" s="27"/>
      <c r="AV35" s="27"/>
      <c r="AW35" s="27"/>
      <c r="AX35" s="27"/>
      <c r="AY35" s="27"/>
      <c r="AZ35" s="27"/>
    </row>
    <row r="36" spans="1:79" ht="29.1" customHeight="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79" ht="15.95" customHeight="1" x14ac:dyDescent="0.2">
      <c r="A37" s="27">
        <v>1</v>
      </c>
      <c r="B37" s="27"/>
      <c r="C37" s="27"/>
      <c r="D37" s="27">
        <v>2</v>
      </c>
      <c r="E37" s="27"/>
      <c r="F37" s="27"/>
      <c r="G37" s="27"/>
      <c r="H37" s="27"/>
      <c r="I37" s="27"/>
      <c r="J37" s="27">
        <v>3</v>
      </c>
      <c r="K37" s="27"/>
      <c r="L37" s="27"/>
      <c r="M37" s="27"/>
      <c r="N37" s="27"/>
      <c r="O37" s="27"/>
      <c r="P37" s="27">
        <v>4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>
        <v>5</v>
      </c>
      <c r="AD37" s="27"/>
      <c r="AE37" s="27"/>
      <c r="AF37" s="27"/>
      <c r="AG37" s="27"/>
      <c r="AH37" s="27"/>
      <c r="AI37" s="27"/>
      <c r="AJ37" s="27"/>
      <c r="AK37" s="27">
        <v>6</v>
      </c>
      <c r="AL37" s="27"/>
      <c r="AM37" s="27"/>
      <c r="AN37" s="27"/>
      <c r="AO37" s="27"/>
      <c r="AP37" s="27"/>
      <c r="AQ37" s="27"/>
      <c r="AR37" s="27"/>
      <c r="AS37" s="27">
        <v>7</v>
      </c>
      <c r="AT37" s="27"/>
      <c r="AU37" s="27"/>
      <c r="AV37" s="27"/>
      <c r="AW37" s="27"/>
      <c r="AX37" s="27"/>
      <c r="AY37" s="27"/>
      <c r="AZ37" s="27"/>
    </row>
    <row r="38" spans="1:79" s="6" customFormat="1" ht="6.75" hidden="1" customHeight="1" x14ac:dyDescent="0.2">
      <c r="A38" s="36" t="s">
        <v>42</v>
      </c>
      <c r="B38" s="36"/>
      <c r="C38" s="36"/>
      <c r="D38" s="36" t="s">
        <v>43</v>
      </c>
      <c r="E38" s="36"/>
      <c r="F38" s="36"/>
      <c r="G38" s="36"/>
      <c r="H38" s="36"/>
      <c r="I38" s="36"/>
      <c r="J38" s="36" t="s">
        <v>44</v>
      </c>
      <c r="K38" s="36"/>
      <c r="L38" s="36"/>
      <c r="M38" s="36"/>
      <c r="N38" s="36"/>
      <c r="O38" s="36"/>
      <c r="P38" s="37" t="s">
        <v>45</v>
      </c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4" t="s">
        <v>46</v>
      </c>
      <c r="AD38" s="34"/>
      <c r="AE38" s="34"/>
      <c r="AF38" s="34"/>
      <c r="AG38" s="34"/>
      <c r="AH38" s="34"/>
      <c r="AI38" s="34"/>
      <c r="AJ38" s="34"/>
      <c r="AK38" s="34" t="s">
        <v>47</v>
      </c>
      <c r="AL38" s="34"/>
      <c r="AM38" s="34"/>
      <c r="AN38" s="34"/>
      <c r="AO38" s="34"/>
      <c r="AP38" s="34"/>
      <c r="AQ38" s="34"/>
      <c r="AR38" s="34"/>
      <c r="AS38" s="89" t="s">
        <v>48</v>
      </c>
      <c r="AT38" s="34"/>
      <c r="AU38" s="34"/>
      <c r="AV38" s="34"/>
      <c r="AW38" s="34"/>
      <c r="AX38" s="34"/>
      <c r="AY38" s="34"/>
      <c r="AZ38" s="34"/>
      <c r="CA38" s="6" t="s">
        <v>52</v>
      </c>
    </row>
    <row r="39" spans="1:79" s="6" customFormat="1" ht="12.75" customHeight="1" x14ac:dyDescent="0.2">
      <c r="A39" s="65">
        <v>1</v>
      </c>
      <c r="B39" s="65"/>
      <c r="C39" s="65"/>
      <c r="D39" s="84" t="s">
        <v>75</v>
      </c>
      <c r="E39" s="84"/>
      <c r="F39" s="84"/>
      <c r="G39" s="84"/>
      <c r="H39" s="84"/>
      <c r="I39" s="84"/>
      <c r="J39" s="84" t="s">
        <v>76</v>
      </c>
      <c r="K39" s="84"/>
      <c r="L39" s="84"/>
      <c r="M39" s="84"/>
      <c r="N39" s="84"/>
      <c r="O39" s="84"/>
      <c r="P39" s="38" t="s">
        <v>117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40"/>
      <c r="AC39" s="88">
        <v>0</v>
      </c>
      <c r="AD39" s="88"/>
      <c r="AE39" s="88"/>
      <c r="AF39" s="88"/>
      <c r="AG39" s="88"/>
      <c r="AH39" s="88"/>
      <c r="AI39" s="88"/>
      <c r="AJ39" s="88"/>
      <c r="AK39" s="83">
        <f>SUM(AK40:AR43)</f>
        <v>21673.682690000001</v>
      </c>
      <c r="AL39" s="83"/>
      <c r="AM39" s="83"/>
      <c r="AN39" s="83"/>
      <c r="AO39" s="83"/>
      <c r="AP39" s="83"/>
      <c r="AQ39" s="83"/>
      <c r="AR39" s="83"/>
      <c r="AS39" s="83">
        <f t="shared" ref="AS39:AS44" si="0">AC39+AK39</f>
        <v>21673.682690000001</v>
      </c>
      <c r="AT39" s="83"/>
      <c r="AU39" s="83"/>
      <c r="AV39" s="83"/>
      <c r="AW39" s="83"/>
      <c r="AX39" s="83"/>
      <c r="AY39" s="83"/>
      <c r="AZ39" s="83"/>
      <c r="CA39" s="6" t="s">
        <v>53</v>
      </c>
    </row>
    <row r="40" spans="1:79" ht="12.75" customHeight="1" x14ac:dyDescent="0.2">
      <c r="A40" s="36">
        <v>2</v>
      </c>
      <c r="B40" s="36"/>
      <c r="C40" s="36"/>
      <c r="D40" s="32" t="s">
        <v>75</v>
      </c>
      <c r="E40" s="32"/>
      <c r="F40" s="32"/>
      <c r="G40" s="32"/>
      <c r="H40" s="32"/>
      <c r="I40" s="32"/>
      <c r="J40" s="84" t="s">
        <v>76</v>
      </c>
      <c r="K40" s="84"/>
      <c r="L40" s="84"/>
      <c r="M40" s="84"/>
      <c r="N40" s="84"/>
      <c r="O40" s="84"/>
      <c r="P40" s="29" t="s">
        <v>77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8"/>
      <c r="AC40" s="82">
        <v>0</v>
      </c>
      <c r="AD40" s="82"/>
      <c r="AE40" s="82"/>
      <c r="AF40" s="82"/>
      <c r="AG40" s="82"/>
      <c r="AH40" s="82"/>
      <c r="AI40" s="82"/>
      <c r="AJ40" s="82"/>
      <c r="AK40" s="35">
        <f>2333.929+175+85+75+3868.2+2000+1500-3600.633-1500</f>
        <v>4936.496000000001</v>
      </c>
      <c r="AL40" s="35"/>
      <c r="AM40" s="35"/>
      <c r="AN40" s="35"/>
      <c r="AO40" s="35"/>
      <c r="AP40" s="35"/>
      <c r="AQ40" s="35"/>
      <c r="AR40" s="35"/>
      <c r="AS40" s="35">
        <f t="shared" si="0"/>
        <v>4936.496000000001</v>
      </c>
      <c r="AT40" s="35"/>
      <c r="AU40" s="35"/>
      <c r="AV40" s="35"/>
      <c r="AW40" s="35"/>
      <c r="AX40" s="35"/>
      <c r="AY40" s="35"/>
      <c r="AZ40" s="35"/>
    </row>
    <row r="41" spans="1:79" ht="12.75" customHeight="1" x14ac:dyDescent="0.2">
      <c r="A41" s="36">
        <v>3</v>
      </c>
      <c r="B41" s="36"/>
      <c r="C41" s="36"/>
      <c r="D41" s="32" t="s">
        <v>75</v>
      </c>
      <c r="E41" s="32"/>
      <c r="F41" s="32"/>
      <c r="G41" s="32"/>
      <c r="H41" s="32"/>
      <c r="I41" s="32"/>
      <c r="J41" s="84" t="s">
        <v>76</v>
      </c>
      <c r="K41" s="84"/>
      <c r="L41" s="84"/>
      <c r="M41" s="84"/>
      <c r="N41" s="84"/>
      <c r="O41" s="84"/>
      <c r="P41" s="29" t="s">
        <v>79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8"/>
      <c r="AC41" s="82">
        <v>0</v>
      </c>
      <c r="AD41" s="82"/>
      <c r="AE41" s="82"/>
      <c r="AF41" s="82"/>
      <c r="AG41" s="82"/>
      <c r="AH41" s="82"/>
      <c r="AI41" s="82"/>
      <c r="AJ41" s="82"/>
      <c r="AK41" s="35">
        <f>9834.595+90.1+58.97+3983.003+490.643</f>
        <v>14457.311</v>
      </c>
      <c r="AL41" s="35"/>
      <c r="AM41" s="35"/>
      <c r="AN41" s="35"/>
      <c r="AO41" s="35"/>
      <c r="AP41" s="35"/>
      <c r="AQ41" s="35"/>
      <c r="AR41" s="35"/>
      <c r="AS41" s="35">
        <f t="shared" si="0"/>
        <v>14457.311</v>
      </c>
      <c r="AT41" s="35"/>
      <c r="AU41" s="35"/>
      <c r="AV41" s="35"/>
      <c r="AW41" s="35"/>
      <c r="AX41" s="35"/>
      <c r="AY41" s="35"/>
      <c r="AZ41" s="35"/>
    </row>
    <row r="42" spans="1:79" ht="12.75" customHeight="1" x14ac:dyDescent="0.2">
      <c r="A42" s="36">
        <v>4</v>
      </c>
      <c r="B42" s="36"/>
      <c r="C42" s="36"/>
      <c r="D42" s="32" t="s">
        <v>75</v>
      </c>
      <c r="E42" s="32"/>
      <c r="F42" s="32"/>
      <c r="G42" s="32"/>
      <c r="H42" s="32"/>
      <c r="I42" s="32"/>
      <c r="J42" s="84" t="s">
        <v>76</v>
      </c>
      <c r="K42" s="84"/>
      <c r="L42" s="84"/>
      <c r="M42" s="84"/>
      <c r="N42" s="84"/>
      <c r="O42" s="84"/>
      <c r="P42" s="29" t="s">
        <v>80</v>
      </c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8"/>
      <c r="AC42" s="82">
        <v>0</v>
      </c>
      <c r="AD42" s="82"/>
      <c r="AE42" s="82"/>
      <c r="AF42" s="82"/>
      <c r="AG42" s="82"/>
      <c r="AH42" s="82"/>
      <c r="AI42" s="82"/>
      <c r="AJ42" s="82"/>
      <c r="AK42" s="35">
        <f>200+70+500+15.994+912.6857-180.605</f>
        <v>1518.0747000000001</v>
      </c>
      <c r="AL42" s="35"/>
      <c r="AM42" s="35"/>
      <c r="AN42" s="35"/>
      <c r="AO42" s="35"/>
      <c r="AP42" s="35"/>
      <c r="AQ42" s="35"/>
      <c r="AR42" s="35"/>
      <c r="AS42" s="35">
        <f t="shared" si="0"/>
        <v>1518.0747000000001</v>
      </c>
      <c r="AT42" s="35"/>
      <c r="AU42" s="35"/>
      <c r="AV42" s="35"/>
      <c r="AW42" s="35"/>
      <c r="AX42" s="35"/>
      <c r="AY42" s="35"/>
      <c r="AZ42" s="35"/>
    </row>
    <row r="43" spans="1:79" ht="12.75" customHeight="1" x14ac:dyDescent="0.2">
      <c r="A43" s="36">
        <v>5</v>
      </c>
      <c r="B43" s="36"/>
      <c r="C43" s="36"/>
      <c r="D43" s="32" t="s">
        <v>75</v>
      </c>
      <c r="E43" s="32"/>
      <c r="F43" s="32"/>
      <c r="G43" s="32"/>
      <c r="H43" s="32"/>
      <c r="I43" s="32"/>
      <c r="J43" s="84" t="s">
        <v>76</v>
      </c>
      <c r="K43" s="84"/>
      <c r="L43" s="84"/>
      <c r="M43" s="84"/>
      <c r="N43" s="84"/>
      <c r="O43" s="84"/>
      <c r="P43" s="29" t="s">
        <v>81</v>
      </c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8"/>
      <c r="AC43" s="82">
        <v>0</v>
      </c>
      <c r="AD43" s="82"/>
      <c r="AE43" s="82"/>
      <c r="AF43" s="82"/>
      <c r="AG43" s="82"/>
      <c r="AH43" s="82"/>
      <c r="AI43" s="82"/>
      <c r="AJ43" s="82"/>
      <c r="AK43" s="35">
        <f>960.242+180.60499+362+100-303.637-665.267+127.858</f>
        <v>761.80098999999996</v>
      </c>
      <c r="AL43" s="35"/>
      <c r="AM43" s="35"/>
      <c r="AN43" s="35"/>
      <c r="AO43" s="35"/>
      <c r="AP43" s="35"/>
      <c r="AQ43" s="35"/>
      <c r="AR43" s="35"/>
      <c r="AS43" s="35">
        <f t="shared" si="0"/>
        <v>761.80098999999996</v>
      </c>
      <c r="AT43" s="35"/>
      <c r="AU43" s="35"/>
      <c r="AV43" s="35"/>
      <c r="AW43" s="35"/>
      <c r="AX43" s="35"/>
      <c r="AY43" s="35"/>
      <c r="AZ43" s="35"/>
    </row>
    <row r="44" spans="1:79" s="6" customFormat="1" ht="12.75" customHeight="1" x14ac:dyDescent="0.2">
      <c r="A44" s="65"/>
      <c r="B44" s="65"/>
      <c r="C44" s="65"/>
      <c r="D44" s="84" t="s">
        <v>78</v>
      </c>
      <c r="E44" s="84"/>
      <c r="F44" s="84"/>
      <c r="G44" s="84"/>
      <c r="H44" s="84"/>
      <c r="I44" s="84"/>
      <c r="J44" s="84" t="s">
        <v>78</v>
      </c>
      <c r="K44" s="84"/>
      <c r="L44" s="84"/>
      <c r="M44" s="84"/>
      <c r="N44" s="84"/>
      <c r="O44" s="84"/>
      <c r="P44" s="73" t="s">
        <v>82</v>
      </c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80"/>
      <c r="AC44" s="88">
        <v>0</v>
      </c>
      <c r="AD44" s="88"/>
      <c r="AE44" s="88"/>
      <c r="AF44" s="88"/>
      <c r="AG44" s="88"/>
      <c r="AH44" s="88"/>
      <c r="AI44" s="88"/>
      <c r="AJ44" s="88"/>
      <c r="AK44" s="83">
        <f>AK39</f>
        <v>21673.682690000001</v>
      </c>
      <c r="AL44" s="83"/>
      <c r="AM44" s="83"/>
      <c r="AN44" s="83"/>
      <c r="AO44" s="83"/>
      <c r="AP44" s="83"/>
      <c r="AQ44" s="83"/>
      <c r="AR44" s="83"/>
      <c r="AS44" s="83">
        <f t="shared" si="0"/>
        <v>21673.682690000001</v>
      </c>
      <c r="AT44" s="83"/>
      <c r="AU44" s="83"/>
      <c r="AV44" s="83"/>
      <c r="AW44" s="83"/>
      <c r="AX44" s="83"/>
      <c r="AY44" s="83"/>
      <c r="AZ44" s="83"/>
    </row>
    <row r="46" spans="1:79" ht="15.75" customHeight="1" x14ac:dyDescent="0.2">
      <c r="A46" s="10" t="s">
        <v>32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1:79" ht="15" customHeight="1" x14ac:dyDescent="0.2">
      <c r="A47" s="28" t="s">
        <v>116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79" ht="15.95" customHeight="1" x14ac:dyDescent="0.2">
      <c r="A49" s="27" t="s">
        <v>31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 t="s">
        <v>12</v>
      </c>
      <c r="R49" s="27"/>
      <c r="S49" s="27"/>
      <c r="T49" s="27"/>
      <c r="U49" s="27"/>
      <c r="V49" s="27"/>
      <c r="W49" s="27"/>
      <c r="X49" s="27"/>
      <c r="Y49" s="27" t="s">
        <v>18</v>
      </c>
      <c r="Z49" s="27"/>
      <c r="AA49" s="27"/>
      <c r="AB49" s="27"/>
      <c r="AC49" s="27"/>
      <c r="AD49" s="27"/>
      <c r="AE49" s="27"/>
      <c r="AF49" s="27"/>
      <c r="AG49" s="27" t="s">
        <v>17</v>
      </c>
      <c r="AH49" s="27"/>
      <c r="AI49" s="27"/>
      <c r="AJ49" s="27"/>
      <c r="AK49" s="27"/>
      <c r="AL49" s="27"/>
      <c r="AM49" s="27"/>
      <c r="AN49" s="27"/>
      <c r="AO49" s="27" t="s">
        <v>16</v>
      </c>
      <c r="AP49" s="27"/>
      <c r="AQ49" s="27"/>
      <c r="AR49" s="27"/>
      <c r="AS49" s="27"/>
      <c r="AT49" s="27"/>
      <c r="AU49" s="27"/>
      <c r="AV49" s="27"/>
    </row>
    <row r="50" spans="1:79" ht="29.1" customHeight="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79" ht="15.95" customHeight="1" x14ac:dyDescent="0.2">
      <c r="A51" s="27">
        <v>1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>
        <v>2</v>
      </c>
      <c r="R51" s="27"/>
      <c r="S51" s="27"/>
      <c r="T51" s="27"/>
      <c r="U51" s="27"/>
      <c r="V51" s="27"/>
      <c r="W51" s="27"/>
      <c r="X51" s="27"/>
      <c r="Y51" s="27">
        <v>3</v>
      </c>
      <c r="Z51" s="27"/>
      <c r="AA51" s="27"/>
      <c r="AB51" s="27"/>
      <c r="AC51" s="27"/>
      <c r="AD51" s="27"/>
      <c r="AE51" s="27"/>
      <c r="AF51" s="27"/>
      <c r="AG51" s="27">
        <v>4</v>
      </c>
      <c r="AH51" s="27"/>
      <c r="AI51" s="27"/>
      <c r="AJ51" s="27"/>
      <c r="AK51" s="27"/>
      <c r="AL51" s="27"/>
      <c r="AM51" s="27"/>
      <c r="AN51" s="27"/>
      <c r="AO51" s="27">
        <v>5</v>
      </c>
      <c r="AP51" s="27"/>
      <c r="AQ51" s="27"/>
      <c r="AR51" s="27"/>
      <c r="AS51" s="27"/>
      <c r="AT51" s="27"/>
      <c r="AU51" s="27"/>
      <c r="AV51" s="27"/>
    </row>
    <row r="52" spans="1:79" ht="12.75" hidden="1" customHeight="1" x14ac:dyDescent="0.2">
      <c r="A52" s="37" t="s">
        <v>45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6" t="s">
        <v>43</v>
      </c>
      <c r="R52" s="36"/>
      <c r="S52" s="36"/>
      <c r="T52" s="36"/>
      <c r="U52" s="36"/>
      <c r="V52" s="36"/>
      <c r="W52" s="36"/>
      <c r="X52" s="36"/>
      <c r="Y52" s="34" t="s">
        <v>46</v>
      </c>
      <c r="Z52" s="34"/>
      <c r="AA52" s="34"/>
      <c r="AB52" s="34"/>
      <c r="AC52" s="34"/>
      <c r="AD52" s="34"/>
      <c r="AE52" s="34"/>
      <c r="AF52" s="34"/>
      <c r="AG52" s="34" t="s">
        <v>47</v>
      </c>
      <c r="AH52" s="34"/>
      <c r="AI52" s="34"/>
      <c r="AJ52" s="34"/>
      <c r="AK52" s="34"/>
      <c r="AL52" s="34"/>
      <c r="AM52" s="34"/>
      <c r="AN52" s="34"/>
      <c r="AO52" s="34" t="s">
        <v>48</v>
      </c>
      <c r="AP52" s="34"/>
      <c r="AQ52" s="34"/>
      <c r="AR52" s="34"/>
      <c r="AS52" s="34"/>
      <c r="AT52" s="34"/>
      <c r="AU52" s="34"/>
      <c r="AV52" s="34"/>
      <c r="CA52" s="1" t="s">
        <v>54</v>
      </c>
    </row>
    <row r="53" spans="1:79" ht="38.25" customHeight="1" x14ac:dyDescent="0.2">
      <c r="A53" s="29" t="s">
        <v>83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1"/>
      <c r="Q53" s="32" t="s">
        <v>75</v>
      </c>
      <c r="R53" s="32"/>
      <c r="S53" s="32"/>
      <c r="T53" s="32"/>
      <c r="U53" s="32"/>
      <c r="V53" s="32"/>
      <c r="W53" s="32"/>
      <c r="X53" s="32"/>
      <c r="Y53" s="34">
        <v>0</v>
      </c>
      <c r="Z53" s="34"/>
      <c r="AA53" s="34"/>
      <c r="AB53" s="34"/>
      <c r="AC53" s="34"/>
      <c r="AD53" s="34"/>
      <c r="AE53" s="34"/>
      <c r="AF53" s="34"/>
      <c r="AG53" s="35">
        <v>8329.9513800000004</v>
      </c>
      <c r="AH53" s="35"/>
      <c r="AI53" s="35"/>
      <c r="AJ53" s="35"/>
      <c r="AK53" s="35"/>
      <c r="AL53" s="35"/>
      <c r="AM53" s="35"/>
      <c r="AN53" s="35"/>
      <c r="AO53" s="35">
        <f t="shared" ref="AO53:AO57" si="1">Y53+AG53</f>
        <v>8329.9513800000004</v>
      </c>
      <c r="AP53" s="35"/>
      <c r="AQ53" s="35"/>
      <c r="AR53" s="35"/>
      <c r="AS53" s="35"/>
      <c r="AT53" s="35"/>
      <c r="AU53" s="35"/>
      <c r="AV53" s="35"/>
      <c r="CA53" s="1" t="s">
        <v>55</v>
      </c>
    </row>
    <row r="54" spans="1:79" ht="39.75" customHeight="1" x14ac:dyDescent="0.2">
      <c r="A54" s="29" t="s">
        <v>118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1"/>
      <c r="Q54" s="85" t="s">
        <v>75</v>
      </c>
      <c r="R54" s="86"/>
      <c r="S54" s="86"/>
      <c r="T54" s="86"/>
      <c r="U54" s="86"/>
      <c r="V54" s="86"/>
      <c r="W54" s="86"/>
      <c r="X54" s="87"/>
      <c r="Y54" s="93">
        <v>0</v>
      </c>
      <c r="Z54" s="94"/>
      <c r="AA54" s="94"/>
      <c r="AB54" s="94"/>
      <c r="AC54" s="94"/>
      <c r="AD54" s="94"/>
      <c r="AE54" s="94"/>
      <c r="AF54" s="95"/>
      <c r="AG54" s="90">
        <v>2417.5949999999998</v>
      </c>
      <c r="AH54" s="91"/>
      <c r="AI54" s="91"/>
      <c r="AJ54" s="91"/>
      <c r="AK54" s="91"/>
      <c r="AL54" s="91"/>
      <c r="AM54" s="91"/>
      <c r="AN54" s="92"/>
      <c r="AO54" s="90">
        <f t="shared" si="1"/>
        <v>2417.5949999999998</v>
      </c>
      <c r="AP54" s="91"/>
      <c r="AQ54" s="91"/>
      <c r="AR54" s="91"/>
      <c r="AS54" s="91"/>
      <c r="AT54" s="91"/>
      <c r="AU54" s="91"/>
      <c r="AV54" s="92"/>
      <c r="CA54" s="1" t="s">
        <v>55</v>
      </c>
    </row>
    <row r="55" spans="1:79" ht="27.75" customHeight="1" x14ac:dyDescent="0.2">
      <c r="A55" s="29" t="s">
        <v>119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1"/>
      <c r="Q55" s="32" t="s">
        <v>75</v>
      </c>
      <c r="R55" s="32"/>
      <c r="S55" s="32"/>
      <c r="T55" s="32"/>
      <c r="U55" s="32"/>
      <c r="V55" s="32"/>
      <c r="W55" s="32"/>
      <c r="X55" s="32"/>
      <c r="Y55" s="34">
        <v>0</v>
      </c>
      <c r="Z55" s="34"/>
      <c r="AA55" s="34"/>
      <c r="AB55" s="34"/>
      <c r="AC55" s="34"/>
      <c r="AD55" s="34"/>
      <c r="AE55" s="34"/>
      <c r="AF55" s="34"/>
      <c r="AG55" s="35">
        <v>4972</v>
      </c>
      <c r="AH55" s="35"/>
      <c r="AI55" s="35"/>
      <c r="AJ55" s="35"/>
      <c r="AK55" s="35"/>
      <c r="AL55" s="35"/>
      <c r="AM55" s="35"/>
      <c r="AN55" s="35"/>
      <c r="AO55" s="35">
        <f t="shared" si="1"/>
        <v>4972</v>
      </c>
      <c r="AP55" s="35"/>
      <c r="AQ55" s="35"/>
      <c r="AR55" s="35"/>
      <c r="AS55" s="35"/>
      <c r="AT55" s="35"/>
      <c r="AU55" s="35"/>
      <c r="AV55" s="35"/>
      <c r="CA55" s="1" t="s">
        <v>55</v>
      </c>
    </row>
    <row r="56" spans="1:79" ht="39.75" customHeight="1" x14ac:dyDescent="0.2">
      <c r="A56" s="29" t="s">
        <v>120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1"/>
      <c r="Q56" s="32" t="s">
        <v>75</v>
      </c>
      <c r="R56" s="32"/>
      <c r="S56" s="32"/>
      <c r="T56" s="32"/>
      <c r="U56" s="32"/>
      <c r="V56" s="32"/>
      <c r="W56" s="32"/>
      <c r="X56" s="32"/>
      <c r="Y56" s="34">
        <v>0</v>
      </c>
      <c r="Z56" s="34"/>
      <c r="AA56" s="34"/>
      <c r="AB56" s="34"/>
      <c r="AC56" s="34"/>
      <c r="AD56" s="34"/>
      <c r="AE56" s="34"/>
      <c r="AF56" s="34"/>
      <c r="AG56" s="35">
        <v>3472.6857</v>
      </c>
      <c r="AH56" s="35"/>
      <c r="AI56" s="35"/>
      <c r="AJ56" s="35"/>
      <c r="AK56" s="35"/>
      <c r="AL56" s="35"/>
      <c r="AM56" s="35"/>
      <c r="AN56" s="35"/>
      <c r="AO56" s="35">
        <f t="shared" si="1"/>
        <v>3472.6857</v>
      </c>
      <c r="AP56" s="35"/>
      <c r="AQ56" s="35"/>
      <c r="AR56" s="35"/>
      <c r="AS56" s="35"/>
      <c r="AT56" s="35"/>
      <c r="AU56" s="35"/>
      <c r="AV56" s="35"/>
      <c r="CA56" s="1" t="s">
        <v>55</v>
      </c>
    </row>
    <row r="57" spans="1:79" s="6" customFormat="1" ht="12.75" customHeight="1" x14ac:dyDescent="0.2">
      <c r="A57" s="73" t="s">
        <v>82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80"/>
      <c r="Q57" s="84" t="s">
        <v>78</v>
      </c>
      <c r="R57" s="84"/>
      <c r="S57" s="84"/>
      <c r="T57" s="84"/>
      <c r="U57" s="84"/>
      <c r="V57" s="84"/>
      <c r="W57" s="84"/>
      <c r="X57" s="84"/>
      <c r="Y57" s="56">
        <v>0</v>
      </c>
      <c r="Z57" s="56"/>
      <c r="AA57" s="56"/>
      <c r="AB57" s="56"/>
      <c r="AC57" s="56"/>
      <c r="AD57" s="56"/>
      <c r="AE57" s="56"/>
      <c r="AF57" s="56"/>
      <c r="AG57" s="83">
        <f>SUM(AG53:AN56)</f>
        <v>19192.232080000002</v>
      </c>
      <c r="AH57" s="83"/>
      <c r="AI57" s="83"/>
      <c r="AJ57" s="83"/>
      <c r="AK57" s="83"/>
      <c r="AL57" s="83"/>
      <c r="AM57" s="83"/>
      <c r="AN57" s="83"/>
      <c r="AO57" s="83">
        <f t="shared" si="1"/>
        <v>19192.232080000002</v>
      </c>
      <c r="AP57" s="83"/>
      <c r="AQ57" s="83"/>
      <c r="AR57" s="83"/>
      <c r="AS57" s="83"/>
      <c r="AT57" s="83"/>
      <c r="AU57" s="83"/>
      <c r="AV57" s="83"/>
    </row>
    <row r="60" spans="1:79" ht="15.75" customHeight="1" x14ac:dyDescent="0.2">
      <c r="A60" s="23" t="s">
        <v>19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</row>
    <row r="61" spans="1:79" ht="3.75" customHeight="1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</row>
    <row r="62" spans="1:79" ht="9.75" customHeight="1" x14ac:dyDescent="0.2"/>
    <row r="63" spans="1:79" ht="30" customHeight="1" x14ac:dyDescent="0.2">
      <c r="A63" s="27" t="s">
        <v>13</v>
      </c>
      <c r="B63" s="27"/>
      <c r="C63" s="27"/>
      <c r="D63" s="27"/>
      <c r="E63" s="27"/>
      <c r="F63" s="27"/>
      <c r="G63" s="44" t="s">
        <v>12</v>
      </c>
      <c r="H63" s="45"/>
      <c r="I63" s="45"/>
      <c r="J63" s="45"/>
      <c r="K63" s="45"/>
      <c r="L63" s="46"/>
      <c r="M63" s="27" t="s">
        <v>34</v>
      </c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 t="s">
        <v>21</v>
      </c>
      <c r="AA63" s="27"/>
      <c r="AB63" s="27"/>
      <c r="AC63" s="27"/>
      <c r="AD63" s="27"/>
      <c r="AE63" s="27" t="s">
        <v>20</v>
      </c>
      <c r="AF63" s="27"/>
      <c r="AG63" s="27"/>
      <c r="AH63" s="27"/>
      <c r="AI63" s="27"/>
      <c r="AJ63" s="27"/>
      <c r="AK63" s="27"/>
      <c r="AL63" s="27"/>
      <c r="AM63" s="27"/>
      <c r="AN63" s="27"/>
      <c r="AO63" s="27" t="s">
        <v>33</v>
      </c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</row>
    <row r="64" spans="1:79" ht="15.75" customHeight="1" x14ac:dyDescent="0.2">
      <c r="A64" s="27">
        <v>1</v>
      </c>
      <c r="B64" s="27"/>
      <c r="C64" s="27"/>
      <c r="D64" s="27"/>
      <c r="E64" s="27"/>
      <c r="F64" s="27"/>
      <c r="G64" s="44">
        <v>2</v>
      </c>
      <c r="H64" s="45"/>
      <c r="I64" s="45"/>
      <c r="J64" s="45"/>
      <c r="K64" s="45"/>
      <c r="L64" s="46"/>
      <c r="M64" s="27">
        <v>3</v>
      </c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>
        <v>4</v>
      </c>
      <c r="AA64" s="27"/>
      <c r="AB64" s="27"/>
      <c r="AC64" s="27"/>
      <c r="AD64" s="27"/>
      <c r="AE64" s="27">
        <v>5</v>
      </c>
      <c r="AF64" s="27"/>
      <c r="AG64" s="27"/>
      <c r="AH64" s="27"/>
      <c r="AI64" s="27"/>
      <c r="AJ64" s="27"/>
      <c r="AK64" s="27"/>
      <c r="AL64" s="27"/>
      <c r="AM64" s="27"/>
      <c r="AN64" s="27"/>
      <c r="AO64" s="27">
        <v>6</v>
      </c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</row>
    <row r="65" spans="1:79" ht="13.5" hidden="1" customHeight="1" x14ac:dyDescent="0.2">
      <c r="A65" s="36"/>
      <c r="B65" s="36"/>
      <c r="C65" s="36"/>
      <c r="D65" s="36"/>
      <c r="E65" s="36"/>
      <c r="F65" s="36"/>
      <c r="G65" s="53" t="s">
        <v>43</v>
      </c>
      <c r="H65" s="54"/>
      <c r="I65" s="54"/>
      <c r="J65" s="54"/>
      <c r="K65" s="54"/>
      <c r="L65" s="55"/>
      <c r="M65" s="37" t="s">
        <v>45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6" t="s">
        <v>60</v>
      </c>
      <c r="AA65" s="36"/>
      <c r="AB65" s="36"/>
      <c r="AC65" s="36"/>
      <c r="AD65" s="36"/>
      <c r="AE65" s="37" t="s">
        <v>61</v>
      </c>
      <c r="AF65" s="37"/>
      <c r="AG65" s="37"/>
      <c r="AH65" s="37"/>
      <c r="AI65" s="37"/>
      <c r="AJ65" s="37"/>
      <c r="AK65" s="37"/>
      <c r="AL65" s="37"/>
      <c r="AM65" s="37"/>
      <c r="AN65" s="37"/>
      <c r="AO65" s="34" t="s">
        <v>71</v>
      </c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CA65" s="1" t="s">
        <v>56</v>
      </c>
    </row>
    <row r="66" spans="1:79" s="6" customFormat="1" ht="17.25" customHeight="1" x14ac:dyDescent="0.2">
      <c r="A66" s="65"/>
      <c r="B66" s="65"/>
      <c r="C66" s="65"/>
      <c r="D66" s="65"/>
      <c r="E66" s="65"/>
      <c r="F66" s="65"/>
      <c r="G66" s="60" t="s">
        <v>75</v>
      </c>
      <c r="H66" s="61"/>
      <c r="I66" s="61"/>
      <c r="J66" s="61"/>
      <c r="K66" s="61"/>
      <c r="L66" s="66"/>
      <c r="M66" s="41" t="s">
        <v>117</v>
      </c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3"/>
      <c r="CA66" s="6" t="s">
        <v>57</v>
      </c>
    </row>
    <row r="67" spans="1:79" s="6" customFormat="1" ht="12.75" customHeight="1" x14ac:dyDescent="0.2">
      <c r="A67" s="65"/>
      <c r="B67" s="65"/>
      <c r="C67" s="65"/>
      <c r="D67" s="65"/>
      <c r="E67" s="65"/>
      <c r="F67" s="65"/>
      <c r="G67" s="60" t="s">
        <v>121</v>
      </c>
      <c r="H67" s="61"/>
      <c r="I67" s="61"/>
      <c r="J67" s="61"/>
      <c r="K67" s="61"/>
      <c r="L67" s="66"/>
      <c r="M67" s="38" t="s">
        <v>77</v>
      </c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40"/>
    </row>
    <row r="68" spans="1:79" s="6" customFormat="1" ht="12.75" customHeight="1" x14ac:dyDescent="0.2">
      <c r="A68" s="65">
        <v>1</v>
      </c>
      <c r="B68" s="65"/>
      <c r="C68" s="65"/>
      <c r="D68" s="65"/>
      <c r="E68" s="65"/>
      <c r="F68" s="65"/>
      <c r="G68" s="38" t="s">
        <v>84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40"/>
    </row>
    <row r="69" spans="1:79" ht="12.75" customHeight="1" x14ac:dyDescent="0.2">
      <c r="A69" s="36"/>
      <c r="B69" s="36"/>
      <c r="C69" s="36"/>
      <c r="D69" s="36"/>
      <c r="E69" s="36"/>
      <c r="F69" s="36"/>
      <c r="G69" s="85"/>
      <c r="H69" s="86"/>
      <c r="I69" s="86"/>
      <c r="J69" s="86"/>
      <c r="K69" s="86"/>
      <c r="L69" s="87"/>
      <c r="M69" s="29" t="s">
        <v>85</v>
      </c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 t="s">
        <v>86</v>
      </c>
      <c r="AA69" s="50"/>
      <c r="AB69" s="50"/>
      <c r="AC69" s="50"/>
      <c r="AD69" s="51"/>
      <c r="AE69" s="49" t="s">
        <v>87</v>
      </c>
      <c r="AF69" s="50"/>
      <c r="AG69" s="50"/>
      <c r="AH69" s="50"/>
      <c r="AI69" s="50"/>
      <c r="AJ69" s="50"/>
      <c r="AK69" s="50"/>
      <c r="AL69" s="50"/>
      <c r="AM69" s="50"/>
      <c r="AN69" s="51"/>
      <c r="AO69" s="35">
        <f>AK40</f>
        <v>4936.496000000001</v>
      </c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</row>
    <row r="70" spans="1:79" s="6" customFormat="1" ht="12.75" customHeight="1" x14ac:dyDescent="0.2">
      <c r="A70" s="65">
        <v>2</v>
      </c>
      <c r="B70" s="65"/>
      <c r="C70" s="65"/>
      <c r="D70" s="65"/>
      <c r="E70" s="65"/>
      <c r="F70" s="65"/>
      <c r="G70" s="38" t="s">
        <v>88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40"/>
    </row>
    <row r="71" spans="1:79" ht="14.25" customHeight="1" x14ac:dyDescent="0.2">
      <c r="A71" s="36"/>
      <c r="B71" s="36"/>
      <c r="C71" s="36"/>
      <c r="D71" s="36"/>
      <c r="E71" s="36"/>
      <c r="F71" s="36"/>
      <c r="G71" s="85"/>
      <c r="H71" s="86"/>
      <c r="I71" s="86"/>
      <c r="J71" s="86"/>
      <c r="K71" s="86"/>
      <c r="L71" s="87"/>
      <c r="M71" s="29" t="s">
        <v>89</v>
      </c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 t="s">
        <v>90</v>
      </c>
      <c r="AA71" s="50"/>
      <c r="AB71" s="50"/>
      <c r="AC71" s="50"/>
      <c r="AD71" s="51"/>
      <c r="AE71" s="49" t="s">
        <v>87</v>
      </c>
      <c r="AF71" s="50"/>
      <c r="AG71" s="50"/>
      <c r="AH71" s="50"/>
      <c r="AI71" s="50"/>
      <c r="AJ71" s="50"/>
      <c r="AK71" s="50"/>
      <c r="AL71" s="50"/>
      <c r="AM71" s="50"/>
      <c r="AN71" s="51"/>
      <c r="AO71" s="32" t="s">
        <v>126</v>
      </c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</row>
    <row r="72" spans="1:79" s="6" customFormat="1" ht="12.75" customHeight="1" x14ac:dyDescent="0.2">
      <c r="A72" s="65">
        <v>3</v>
      </c>
      <c r="B72" s="65"/>
      <c r="C72" s="65"/>
      <c r="D72" s="65"/>
      <c r="E72" s="65"/>
      <c r="F72" s="65"/>
      <c r="G72" s="38" t="s">
        <v>91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40"/>
    </row>
    <row r="73" spans="1:79" ht="15.75" customHeight="1" x14ac:dyDescent="0.2">
      <c r="A73" s="36"/>
      <c r="B73" s="36"/>
      <c r="C73" s="36"/>
      <c r="D73" s="36"/>
      <c r="E73" s="36"/>
      <c r="F73" s="36"/>
      <c r="G73" s="85"/>
      <c r="H73" s="86"/>
      <c r="I73" s="86"/>
      <c r="J73" s="86"/>
      <c r="K73" s="86"/>
      <c r="L73" s="87"/>
      <c r="M73" s="29" t="s">
        <v>92</v>
      </c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 t="s">
        <v>86</v>
      </c>
      <c r="AA73" s="50"/>
      <c r="AB73" s="50"/>
      <c r="AC73" s="50"/>
      <c r="AD73" s="51"/>
      <c r="AE73" s="49" t="s">
        <v>93</v>
      </c>
      <c r="AF73" s="50"/>
      <c r="AG73" s="50"/>
      <c r="AH73" s="50"/>
      <c r="AI73" s="50"/>
      <c r="AJ73" s="50"/>
      <c r="AK73" s="50"/>
      <c r="AL73" s="50"/>
      <c r="AM73" s="50"/>
      <c r="AN73" s="51"/>
      <c r="AO73" s="35">
        <f>AO69/AO71</f>
        <v>822.74933333333354</v>
      </c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</row>
    <row r="74" spans="1:79" s="6" customFormat="1" ht="12.75" customHeight="1" x14ac:dyDescent="0.2">
      <c r="A74" s="65">
        <v>4</v>
      </c>
      <c r="B74" s="65"/>
      <c r="C74" s="65"/>
      <c r="D74" s="65"/>
      <c r="E74" s="65"/>
      <c r="F74" s="65"/>
      <c r="G74" s="38" t="s">
        <v>94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40"/>
    </row>
    <row r="75" spans="1:79" ht="12.75" customHeight="1" x14ac:dyDescent="0.2">
      <c r="A75" s="36"/>
      <c r="B75" s="36"/>
      <c r="C75" s="36"/>
      <c r="D75" s="36"/>
      <c r="E75" s="36"/>
      <c r="F75" s="36"/>
      <c r="G75" s="85"/>
      <c r="H75" s="86"/>
      <c r="I75" s="86"/>
      <c r="J75" s="86"/>
      <c r="K75" s="86"/>
      <c r="L75" s="87"/>
      <c r="M75" s="29" t="s">
        <v>95</v>
      </c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 t="s">
        <v>96</v>
      </c>
      <c r="AA75" s="50"/>
      <c r="AB75" s="50"/>
      <c r="AC75" s="50"/>
      <c r="AD75" s="51"/>
      <c r="AE75" s="49" t="s">
        <v>93</v>
      </c>
      <c r="AF75" s="50"/>
      <c r="AG75" s="50"/>
      <c r="AH75" s="50"/>
      <c r="AI75" s="50"/>
      <c r="AJ75" s="50"/>
      <c r="AK75" s="50"/>
      <c r="AL75" s="50"/>
      <c r="AM75" s="50"/>
      <c r="AN75" s="51"/>
      <c r="AO75" s="34">
        <v>100</v>
      </c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76" spans="1:79" s="6" customFormat="1" ht="12.75" customHeight="1" x14ac:dyDescent="0.2">
      <c r="A76" s="65"/>
      <c r="B76" s="65"/>
      <c r="C76" s="65"/>
      <c r="D76" s="65"/>
      <c r="E76" s="65"/>
      <c r="F76" s="65"/>
      <c r="G76" s="60" t="s">
        <v>121</v>
      </c>
      <c r="H76" s="61"/>
      <c r="I76" s="61"/>
      <c r="J76" s="61"/>
      <c r="K76" s="61"/>
      <c r="L76" s="66"/>
      <c r="M76" s="38" t="s">
        <v>79</v>
      </c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40"/>
    </row>
    <row r="77" spans="1:79" s="6" customFormat="1" ht="12.75" customHeight="1" x14ac:dyDescent="0.2">
      <c r="A77" s="65">
        <v>1</v>
      </c>
      <c r="B77" s="65"/>
      <c r="C77" s="65"/>
      <c r="D77" s="65"/>
      <c r="E77" s="65"/>
      <c r="F77" s="65"/>
      <c r="G77" s="38" t="s">
        <v>84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40"/>
    </row>
    <row r="78" spans="1:79" ht="12.75" customHeight="1" x14ac:dyDescent="0.2">
      <c r="A78" s="36"/>
      <c r="B78" s="36"/>
      <c r="C78" s="36"/>
      <c r="D78" s="36"/>
      <c r="E78" s="36"/>
      <c r="F78" s="36"/>
      <c r="G78" s="85"/>
      <c r="H78" s="86"/>
      <c r="I78" s="86"/>
      <c r="J78" s="86"/>
      <c r="K78" s="86"/>
      <c r="L78" s="87"/>
      <c r="M78" s="29" t="s">
        <v>97</v>
      </c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 t="s">
        <v>86</v>
      </c>
      <c r="AA78" s="50"/>
      <c r="AB78" s="50"/>
      <c r="AC78" s="50"/>
      <c r="AD78" s="51"/>
      <c r="AE78" s="49" t="s">
        <v>87</v>
      </c>
      <c r="AF78" s="50"/>
      <c r="AG78" s="50"/>
      <c r="AH78" s="50"/>
      <c r="AI78" s="50"/>
      <c r="AJ78" s="50"/>
      <c r="AK78" s="50"/>
      <c r="AL78" s="50"/>
      <c r="AM78" s="50"/>
      <c r="AN78" s="51"/>
      <c r="AO78" s="35">
        <f>AK41</f>
        <v>14457.311</v>
      </c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</row>
    <row r="79" spans="1:79" s="6" customFormat="1" ht="12.75" customHeight="1" x14ac:dyDescent="0.2">
      <c r="A79" s="65">
        <v>2</v>
      </c>
      <c r="B79" s="65"/>
      <c r="C79" s="65"/>
      <c r="D79" s="65"/>
      <c r="E79" s="65"/>
      <c r="F79" s="65"/>
      <c r="G79" s="38" t="s">
        <v>88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40"/>
    </row>
    <row r="80" spans="1:79" ht="14.25" customHeight="1" x14ac:dyDescent="0.2">
      <c r="A80" s="36"/>
      <c r="B80" s="36"/>
      <c r="C80" s="36"/>
      <c r="D80" s="36"/>
      <c r="E80" s="36"/>
      <c r="F80" s="36"/>
      <c r="G80" s="85"/>
      <c r="H80" s="86"/>
      <c r="I80" s="86"/>
      <c r="J80" s="86"/>
      <c r="K80" s="86"/>
      <c r="L80" s="87"/>
      <c r="M80" s="29" t="s">
        <v>98</v>
      </c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 t="s">
        <v>90</v>
      </c>
      <c r="AA80" s="50"/>
      <c r="AB80" s="50"/>
      <c r="AC80" s="50"/>
      <c r="AD80" s="51"/>
      <c r="AE80" s="49" t="s">
        <v>87</v>
      </c>
      <c r="AF80" s="50"/>
      <c r="AG80" s="50"/>
      <c r="AH80" s="50"/>
      <c r="AI80" s="50"/>
      <c r="AJ80" s="50"/>
      <c r="AK80" s="50"/>
      <c r="AL80" s="50"/>
      <c r="AM80" s="50"/>
      <c r="AN80" s="51"/>
      <c r="AO80" s="32">
        <v>4</v>
      </c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</row>
    <row r="81" spans="1:55" s="6" customFormat="1" ht="12.75" customHeight="1" x14ac:dyDescent="0.2">
      <c r="A81" s="65">
        <v>3</v>
      </c>
      <c r="B81" s="65"/>
      <c r="C81" s="65"/>
      <c r="D81" s="65"/>
      <c r="E81" s="65"/>
      <c r="F81" s="65"/>
      <c r="G81" s="38" t="s">
        <v>91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40"/>
    </row>
    <row r="82" spans="1:55" ht="15" customHeight="1" x14ac:dyDescent="0.2">
      <c r="A82" s="36"/>
      <c r="B82" s="36"/>
      <c r="C82" s="36"/>
      <c r="D82" s="36"/>
      <c r="E82" s="36"/>
      <c r="F82" s="36"/>
      <c r="G82" s="85"/>
      <c r="H82" s="86"/>
      <c r="I82" s="86"/>
      <c r="J82" s="86"/>
      <c r="K82" s="86"/>
      <c r="L82" s="87"/>
      <c r="M82" s="29" t="s">
        <v>99</v>
      </c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49" t="s">
        <v>86</v>
      </c>
      <c r="AA82" s="50"/>
      <c r="AB82" s="50"/>
      <c r="AC82" s="50"/>
      <c r="AD82" s="51"/>
      <c r="AE82" s="49" t="s">
        <v>93</v>
      </c>
      <c r="AF82" s="50"/>
      <c r="AG82" s="50"/>
      <c r="AH82" s="50"/>
      <c r="AI82" s="50"/>
      <c r="AJ82" s="50"/>
      <c r="AK82" s="50"/>
      <c r="AL82" s="50"/>
      <c r="AM82" s="50"/>
      <c r="AN82" s="51"/>
      <c r="AO82" s="35">
        <f>AO78/AO80</f>
        <v>3614.3277499999999</v>
      </c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</row>
    <row r="83" spans="1:55" s="6" customFormat="1" ht="12.75" customHeight="1" x14ac:dyDescent="0.2">
      <c r="A83" s="65">
        <v>4</v>
      </c>
      <c r="B83" s="65"/>
      <c r="C83" s="65"/>
      <c r="D83" s="65"/>
      <c r="E83" s="65"/>
      <c r="F83" s="65"/>
      <c r="G83" s="38" t="s">
        <v>94</v>
      </c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40"/>
    </row>
    <row r="84" spans="1:55" ht="12.75" customHeight="1" x14ac:dyDescent="0.2">
      <c r="A84" s="36"/>
      <c r="B84" s="36"/>
      <c r="C84" s="36"/>
      <c r="D84" s="36"/>
      <c r="E84" s="36"/>
      <c r="F84" s="36"/>
      <c r="G84" s="85"/>
      <c r="H84" s="86"/>
      <c r="I84" s="86"/>
      <c r="J84" s="86"/>
      <c r="K84" s="86"/>
      <c r="L84" s="87"/>
      <c r="M84" s="29" t="s">
        <v>100</v>
      </c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49" t="s">
        <v>96</v>
      </c>
      <c r="AA84" s="50"/>
      <c r="AB84" s="50"/>
      <c r="AC84" s="50"/>
      <c r="AD84" s="51"/>
      <c r="AE84" s="49" t="s">
        <v>93</v>
      </c>
      <c r="AF84" s="50"/>
      <c r="AG84" s="50"/>
      <c r="AH84" s="50"/>
      <c r="AI84" s="50"/>
      <c r="AJ84" s="50"/>
      <c r="AK84" s="50"/>
      <c r="AL84" s="50"/>
      <c r="AM84" s="50"/>
      <c r="AN84" s="51"/>
      <c r="AO84" s="34">
        <v>100</v>
      </c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</row>
    <row r="85" spans="1:55" s="6" customFormat="1" ht="12.75" customHeight="1" x14ac:dyDescent="0.2">
      <c r="A85" s="65"/>
      <c r="B85" s="65"/>
      <c r="C85" s="65"/>
      <c r="D85" s="65"/>
      <c r="E85" s="65"/>
      <c r="F85" s="65"/>
      <c r="G85" s="60" t="s">
        <v>121</v>
      </c>
      <c r="H85" s="61"/>
      <c r="I85" s="61"/>
      <c r="J85" s="61"/>
      <c r="K85" s="61"/>
      <c r="L85" s="66"/>
      <c r="M85" s="73" t="s">
        <v>80</v>
      </c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80"/>
      <c r="Z85" s="73" t="s">
        <v>78</v>
      </c>
      <c r="AA85" s="79"/>
      <c r="AB85" s="79"/>
      <c r="AC85" s="79"/>
      <c r="AD85" s="80"/>
      <c r="AE85" s="73" t="s">
        <v>78</v>
      </c>
      <c r="AF85" s="79"/>
      <c r="AG85" s="79"/>
      <c r="AH85" s="79"/>
      <c r="AI85" s="79"/>
      <c r="AJ85" s="79"/>
      <c r="AK85" s="79"/>
      <c r="AL85" s="79"/>
      <c r="AM85" s="79"/>
      <c r="AN85" s="80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</row>
    <row r="86" spans="1:55" s="6" customFormat="1" ht="12.75" customHeight="1" x14ac:dyDescent="0.2">
      <c r="A86" s="65">
        <v>1</v>
      </c>
      <c r="B86" s="65"/>
      <c r="C86" s="65"/>
      <c r="D86" s="65"/>
      <c r="E86" s="65"/>
      <c r="F86" s="65"/>
      <c r="G86" s="38" t="s">
        <v>84</v>
      </c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40"/>
    </row>
    <row r="87" spans="1:55" ht="12.75" customHeight="1" x14ac:dyDescent="0.2">
      <c r="A87" s="36"/>
      <c r="B87" s="36"/>
      <c r="C87" s="36"/>
      <c r="D87" s="36"/>
      <c r="E87" s="36"/>
      <c r="F87" s="36"/>
      <c r="G87" s="85"/>
      <c r="H87" s="86"/>
      <c r="I87" s="86"/>
      <c r="J87" s="86"/>
      <c r="K87" s="86"/>
      <c r="L87" s="87"/>
      <c r="M87" s="29" t="s">
        <v>101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8"/>
      <c r="Z87" s="49" t="s">
        <v>86</v>
      </c>
      <c r="AA87" s="50"/>
      <c r="AB87" s="50"/>
      <c r="AC87" s="50"/>
      <c r="AD87" s="51"/>
      <c r="AE87" s="49" t="s">
        <v>87</v>
      </c>
      <c r="AF87" s="50"/>
      <c r="AG87" s="50"/>
      <c r="AH87" s="50"/>
      <c r="AI87" s="50"/>
      <c r="AJ87" s="50"/>
      <c r="AK87" s="50"/>
      <c r="AL87" s="50"/>
      <c r="AM87" s="50"/>
      <c r="AN87" s="51"/>
      <c r="AO87" s="96">
        <f>AK42</f>
        <v>1518.0747000000001</v>
      </c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</row>
    <row r="88" spans="1:55" s="6" customFormat="1" ht="12.75" customHeight="1" x14ac:dyDescent="0.2">
      <c r="A88" s="65">
        <v>2</v>
      </c>
      <c r="B88" s="65"/>
      <c r="C88" s="65"/>
      <c r="D88" s="65"/>
      <c r="E88" s="65"/>
      <c r="F88" s="65"/>
      <c r="G88" s="38" t="s">
        <v>88</v>
      </c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40"/>
    </row>
    <row r="89" spans="1:55" ht="15.75" customHeight="1" x14ac:dyDescent="0.2">
      <c r="A89" s="36"/>
      <c r="B89" s="36"/>
      <c r="C89" s="36"/>
      <c r="D89" s="36"/>
      <c r="E89" s="36"/>
      <c r="F89" s="36"/>
      <c r="G89" s="85"/>
      <c r="H89" s="86"/>
      <c r="I89" s="86"/>
      <c r="J89" s="86"/>
      <c r="K89" s="86"/>
      <c r="L89" s="87"/>
      <c r="M89" s="29" t="s">
        <v>102</v>
      </c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8"/>
      <c r="Z89" s="49" t="s">
        <v>90</v>
      </c>
      <c r="AA89" s="50"/>
      <c r="AB89" s="50"/>
      <c r="AC89" s="50"/>
      <c r="AD89" s="51"/>
      <c r="AE89" s="49" t="s">
        <v>87</v>
      </c>
      <c r="AF89" s="50"/>
      <c r="AG89" s="50"/>
      <c r="AH89" s="50"/>
      <c r="AI89" s="50"/>
      <c r="AJ89" s="50"/>
      <c r="AK89" s="50"/>
      <c r="AL89" s="50"/>
      <c r="AM89" s="50"/>
      <c r="AN89" s="51"/>
      <c r="AO89" s="32" t="s">
        <v>127</v>
      </c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</row>
    <row r="90" spans="1:55" s="6" customFormat="1" ht="12.75" customHeight="1" x14ac:dyDescent="0.2">
      <c r="A90" s="65">
        <v>3</v>
      </c>
      <c r="B90" s="65"/>
      <c r="C90" s="65"/>
      <c r="D90" s="65"/>
      <c r="E90" s="65"/>
      <c r="F90" s="65"/>
      <c r="G90" s="38" t="s">
        <v>91</v>
      </c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40"/>
    </row>
    <row r="91" spans="1:55" ht="25.5" customHeight="1" x14ac:dyDescent="0.2">
      <c r="A91" s="36"/>
      <c r="B91" s="36"/>
      <c r="C91" s="36"/>
      <c r="D91" s="36"/>
      <c r="E91" s="36"/>
      <c r="F91" s="36"/>
      <c r="G91" s="85"/>
      <c r="H91" s="86"/>
      <c r="I91" s="86"/>
      <c r="J91" s="86"/>
      <c r="K91" s="86"/>
      <c r="L91" s="87"/>
      <c r="M91" s="29" t="s">
        <v>103</v>
      </c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8"/>
      <c r="Z91" s="49" t="s">
        <v>86</v>
      </c>
      <c r="AA91" s="50"/>
      <c r="AB91" s="50"/>
      <c r="AC91" s="50"/>
      <c r="AD91" s="51"/>
      <c r="AE91" s="49" t="s">
        <v>93</v>
      </c>
      <c r="AF91" s="50"/>
      <c r="AG91" s="50"/>
      <c r="AH91" s="50"/>
      <c r="AI91" s="50"/>
      <c r="AJ91" s="50"/>
      <c r="AK91" s="50"/>
      <c r="AL91" s="50"/>
      <c r="AM91" s="50"/>
      <c r="AN91" s="51"/>
      <c r="AO91" s="34">
        <f>AO87/AO89</f>
        <v>506.02490000000006</v>
      </c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</row>
    <row r="92" spans="1:55" s="6" customFormat="1" ht="12.75" customHeight="1" x14ac:dyDescent="0.2">
      <c r="A92" s="65">
        <v>4</v>
      </c>
      <c r="B92" s="65"/>
      <c r="C92" s="65"/>
      <c r="D92" s="65"/>
      <c r="E92" s="65"/>
      <c r="F92" s="65"/>
      <c r="G92" s="38" t="s">
        <v>94</v>
      </c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40"/>
    </row>
    <row r="93" spans="1:55" ht="14.25" customHeight="1" x14ac:dyDescent="0.2">
      <c r="A93" s="36"/>
      <c r="B93" s="36"/>
      <c r="C93" s="36"/>
      <c r="D93" s="36"/>
      <c r="E93" s="36"/>
      <c r="F93" s="36"/>
      <c r="G93" s="85"/>
      <c r="H93" s="86"/>
      <c r="I93" s="86"/>
      <c r="J93" s="86"/>
      <c r="K93" s="86"/>
      <c r="L93" s="87"/>
      <c r="M93" s="29" t="s">
        <v>104</v>
      </c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8"/>
      <c r="Z93" s="49" t="s">
        <v>96</v>
      </c>
      <c r="AA93" s="50"/>
      <c r="AB93" s="50"/>
      <c r="AC93" s="50"/>
      <c r="AD93" s="51"/>
      <c r="AE93" s="49" t="s">
        <v>93</v>
      </c>
      <c r="AF93" s="50"/>
      <c r="AG93" s="50"/>
      <c r="AH93" s="50"/>
      <c r="AI93" s="50"/>
      <c r="AJ93" s="50"/>
      <c r="AK93" s="50"/>
      <c r="AL93" s="50"/>
      <c r="AM93" s="50"/>
      <c r="AN93" s="51"/>
      <c r="AO93" s="34">
        <v>100</v>
      </c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</row>
    <row r="94" spans="1:55" s="6" customFormat="1" ht="12.75" customHeight="1" x14ac:dyDescent="0.2">
      <c r="A94" s="65"/>
      <c r="B94" s="65"/>
      <c r="C94" s="65"/>
      <c r="D94" s="65"/>
      <c r="E94" s="65"/>
      <c r="F94" s="65"/>
      <c r="G94" s="60" t="s">
        <v>121</v>
      </c>
      <c r="H94" s="61"/>
      <c r="I94" s="61"/>
      <c r="J94" s="61"/>
      <c r="K94" s="61"/>
      <c r="L94" s="66"/>
      <c r="M94" s="73" t="s">
        <v>81</v>
      </c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80"/>
      <c r="Z94" s="73" t="s">
        <v>78</v>
      </c>
      <c r="AA94" s="79"/>
      <c r="AB94" s="79"/>
      <c r="AC94" s="79"/>
      <c r="AD94" s="80"/>
      <c r="AE94" s="73" t="s">
        <v>78</v>
      </c>
      <c r="AF94" s="79"/>
      <c r="AG94" s="79"/>
      <c r="AH94" s="79"/>
      <c r="AI94" s="79"/>
      <c r="AJ94" s="79"/>
      <c r="AK94" s="79"/>
      <c r="AL94" s="79"/>
      <c r="AM94" s="79"/>
      <c r="AN94" s="80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</row>
    <row r="95" spans="1:55" s="6" customFormat="1" ht="12.75" customHeight="1" x14ac:dyDescent="0.2">
      <c r="A95" s="65">
        <v>1</v>
      </c>
      <c r="B95" s="65"/>
      <c r="C95" s="65"/>
      <c r="D95" s="65"/>
      <c r="E95" s="65"/>
      <c r="F95" s="65"/>
      <c r="G95" s="38" t="s">
        <v>84</v>
      </c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40"/>
    </row>
    <row r="96" spans="1:55" ht="12.75" customHeight="1" x14ac:dyDescent="0.2">
      <c r="A96" s="36"/>
      <c r="B96" s="36"/>
      <c r="C96" s="36"/>
      <c r="D96" s="36"/>
      <c r="E96" s="36"/>
      <c r="F96" s="36"/>
      <c r="G96" s="85"/>
      <c r="H96" s="86"/>
      <c r="I96" s="86"/>
      <c r="J96" s="86"/>
      <c r="K96" s="86"/>
      <c r="L96" s="87"/>
      <c r="M96" s="29" t="s">
        <v>101</v>
      </c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8"/>
      <c r="Z96" s="49" t="s">
        <v>86</v>
      </c>
      <c r="AA96" s="50"/>
      <c r="AB96" s="50"/>
      <c r="AC96" s="50"/>
      <c r="AD96" s="51"/>
      <c r="AE96" s="49" t="s">
        <v>87</v>
      </c>
      <c r="AF96" s="50"/>
      <c r="AG96" s="50"/>
      <c r="AH96" s="50"/>
      <c r="AI96" s="50"/>
      <c r="AJ96" s="50"/>
      <c r="AK96" s="50"/>
      <c r="AL96" s="50"/>
      <c r="AM96" s="50"/>
      <c r="AN96" s="51"/>
      <c r="AO96" s="35">
        <f>AK43</f>
        <v>761.80098999999996</v>
      </c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</row>
    <row r="97" spans="1:79" s="6" customFormat="1" ht="12.75" customHeight="1" x14ac:dyDescent="0.2">
      <c r="A97" s="65">
        <v>2</v>
      </c>
      <c r="B97" s="65"/>
      <c r="C97" s="65"/>
      <c r="D97" s="65"/>
      <c r="E97" s="65"/>
      <c r="F97" s="65"/>
      <c r="G97" s="38" t="s">
        <v>88</v>
      </c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40"/>
    </row>
    <row r="98" spans="1:79" ht="13.5" customHeight="1" x14ac:dyDescent="0.2">
      <c r="A98" s="36"/>
      <c r="B98" s="36"/>
      <c r="C98" s="36"/>
      <c r="D98" s="36"/>
      <c r="E98" s="36"/>
      <c r="F98" s="36"/>
      <c r="G98" s="85"/>
      <c r="H98" s="86"/>
      <c r="I98" s="86"/>
      <c r="J98" s="86"/>
      <c r="K98" s="86"/>
      <c r="L98" s="87"/>
      <c r="M98" s="29" t="s">
        <v>105</v>
      </c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8"/>
      <c r="Z98" s="49" t="s">
        <v>90</v>
      </c>
      <c r="AA98" s="50"/>
      <c r="AB98" s="50"/>
      <c r="AC98" s="50"/>
      <c r="AD98" s="51"/>
      <c r="AE98" s="49" t="s">
        <v>87</v>
      </c>
      <c r="AF98" s="50"/>
      <c r="AG98" s="50"/>
      <c r="AH98" s="50"/>
      <c r="AI98" s="50"/>
      <c r="AJ98" s="50"/>
      <c r="AK98" s="50"/>
      <c r="AL98" s="50"/>
      <c r="AM98" s="50"/>
      <c r="AN98" s="51"/>
      <c r="AO98" s="32" t="s">
        <v>125</v>
      </c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</row>
    <row r="99" spans="1:79" s="6" customFormat="1" ht="12.75" customHeight="1" x14ac:dyDescent="0.2">
      <c r="A99" s="65">
        <v>3</v>
      </c>
      <c r="B99" s="65"/>
      <c r="C99" s="65"/>
      <c r="D99" s="65"/>
      <c r="E99" s="65"/>
      <c r="F99" s="65"/>
      <c r="G99" s="38" t="s">
        <v>91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40"/>
    </row>
    <row r="100" spans="1:79" ht="25.5" customHeight="1" x14ac:dyDescent="0.2">
      <c r="A100" s="36"/>
      <c r="B100" s="36"/>
      <c r="C100" s="36"/>
      <c r="D100" s="36"/>
      <c r="E100" s="36"/>
      <c r="F100" s="36"/>
      <c r="G100" s="85"/>
      <c r="H100" s="86"/>
      <c r="I100" s="86"/>
      <c r="J100" s="86"/>
      <c r="K100" s="86"/>
      <c r="L100" s="87"/>
      <c r="M100" s="29" t="s">
        <v>106</v>
      </c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  <c r="Z100" s="49" t="s">
        <v>86</v>
      </c>
      <c r="AA100" s="50"/>
      <c r="AB100" s="50"/>
      <c r="AC100" s="50"/>
      <c r="AD100" s="51"/>
      <c r="AE100" s="49" t="s">
        <v>93</v>
      </c>
      <c r="AF100" s="50"/>
      <c r="AG100" s="50"/>
      <c r="AH100" s="50"/>
      <c r="AI100" s="50"/>
      <c r="AJ100" s="50"/>
      <c r="AK100" s="50"/>
      <c r="AL100" s="50"/>
      <c r="AM100" s="50"/>
      <c r="AN100" s="51"/>
      <c r="AO100" s="35">
        <f>AO96/AO98</f>
        <v>108.82871285714285</v>
      </c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</row>
    <row r="101" spans="1:79" s="6" customFormat="1" ht="12.75" customHeight="1" x14ac:dyDescent="0.2">
      <c r="A101" s="65">
        <v>4</v>
      </c>
      <c r="B101" s="65"/>
      <c r="C101" s="65"/>
      <c r="D101" s="65"/>
      <c r="E101" s="65"/>
      <c r="F101" s="65"/>
      <c r="G101" s="38" t="s">
        <v>94</v>
      </c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40"/>
    </row>
    <row r="102" spans="1:79" ht="14.25" customHeight="1" x14ac:dyDescent="0.2">
      <c r="A102" s="36"/>
      <c r="B102" s="36"/>
      <c r="C102" s="36"/>
      <c r="D102" s="36"/>
      <c r="E102" s="36"/>
      <c r="F102" s="36"/>
      <c r="G102" s="85"/>
      <c r="H102" s="86"/>
      <c r="I102" s="86"/>
      <c r="J102" s="86"/>
      <c r="K102" s="86"/>
      <c r="L102" s="87"/>
      <c r="M102" s="29" t="s">
        <v>107</v>
      </c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8"/>
      <c r="Z102" s="49" t="s">
        <v>96</v>
      </c>
      <c r="AA102" s="50"/>
      <c r="AB102" s="50"/>
      <c r="AC102" s="50"/>
      <c r="AD102" s="51"/>
      <c r="AE102" s="49" t="s">
        <v>93</v>
      </c>
      <c r="AF102" s="50"/>
      <c r="AG102" s="50"/>
      <c r="AH102" s="50"/>
      <c r="AI102" s="50"/>
      <c r="AJ102" s="50"/>
      <c r="AK102" s="50"/>
      <c r="AL102" s="50"/>
      <c r="AM102" s="50"/>
      <c r="AN102" s="51"/>
      <c r="AO102" s="34">
        <v>100</v>
      </c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</row>
    <row r="104" spans="1:79" s="2" customFormat="1" ht="15.75" customHeight="1" x14ac:dyDescent="0.2">
      <c r="A104" s="23" t="s">
        <v>68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</row>
    <row r="105" spans="1:79" ht="15" customHeight="1" x14ac:dyDescent="0.2">
      <c r="A105" s="28" t="s">
        <v>116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</row>
    <row r="107" spans="1:79" ht="39.950000000000003" customHeight="1" x14ac:dyDescent="0.2">
      <c r="A107" s="67" t="s">
        <v>25</v>
      </c>
      <c r="B107" s="68"/>
      <c r="C107" s="68"/>
      <c r="D107" s="26" t="s">
        <v>24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67" t="s">
        <v>12</v>
      </c>
      <c r="R107" s="68"/>
      <c r="S107" s="68"/>
      <c r="T107" s="69"/>
      <c r="U107" s="26" t="s">
        <v>23</v>
      </c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 t="s">
        <v>35</v>
      </c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 t="s">
        <v>36</v>
      </c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 t="s">
        <v>22</v>
      </c>
      <c r="BF107" s="26"/>
      <c r="BG107" s="26"/>
      <c r="BH107" s="26"/>
      <c r="BI107" s="26"/>
      <c r="BJ107" s="26"/>
      <c r="BK107" s="26"/>
      <c r="BL107" s="26"/>
      <c r="BM107" s="26"/>
    </row>
    <row r="108" spans="1:79" ht="33.950000000000003" customHeight="1" x14ac:dyDescent="0.2">
      <c r="A108" s="70"/>
      <c r="B108" s="71"/>
      <c r="C108" s="71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70"/>
      <c r="R108" s="71"/>
      <c r="S108" s="71"/>
      <c r="T108" s="72"/>
      <c r="U108" s="26" t="s">
        <v>18</v>
      </c>
      <c r="V108" s="26"/>
      <c r="W108" s="26"/>
      <c r="X108" s="26"/>
      <c r="Y108" s="26" t="s">
        <v>17</v>
      </c>
      <c r="Z108" s="26"/>
      <c r="AA108" s="26"/>
      <c r="AB108" s="26"/>
      <c r="AC108" s="26" t="s">
        <v>16</v>
      </c>
      <c r="AD108" s="26"/>
      <c r="AE108" s="26"/>
      <c r="AF108" s="26"/>
      <c r="AG108" s="26" t="s">
        <v>18</v>
      </c>
      <c r="AH108" s="26"/>
      <c r="AI108" s="26"/>
      <c r="AJ108" s="26"/>
      <c r="AK108" s="26" t="s">
        <v>17</v>
      </c>
      <c r="AL108" s="26"/>
      <c r="AM108" s="26"/>
      <c r="AN108" s="26"/>
      <c r="AO108" s="26" t="s">
        <v>16</v>
      </c>
      <c r="AP108" s="26"/>
      <c r="AQ108" s="26"/>
      <c r="AR108" s="26"/>
      <c r="AS108" s="26" t="s">
        <v>18</v>
      </c>
      <c r="AT108" s="26"/>
      <c r="AU108" s="26"/>
      <c r="AV108" s="26"/>
      <c r="AW108" s="26" t="s">
        <v>17</v>
      </c>
      <c r="AX108" s="26"/>
      <c r="AY108" s="26"/>
      <c r="AZ108" s="26"/>
      <c r="BA108" s="26" t="s">
        <v>16</v>
      </c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</row>
    <row r="109" spans="1:79" ht="15" customHeight="1" x14ac:dyDescent="0.2">
      <c r="A109" s="57">
        <v>1</v>
      </c>
      <c r="B109" s="58"/>
      <c r="C109" s="58"/>
      <c r="D109" s="26">
        <v>2</v>
      </c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57">
        <v>3</v>
      </c>
      <c r="R109" s="58"/>
      <c r="S109" s="58"/>
      <c r="T109" s="59"/>
      <c r="U109" s="26">
        <v>4</v>
      </c>
      <c r="V109" s="26"/>
      <c r="W109" s="26"/>
      <c r="X109" s="26"/>
      <c r="Y109" s="26">
        <v>5</v>
      </c>
      <c r="Z109" s="26"/>
      <c r="AA109" s="26"/>
      <c r="AB109" s="26"/>
      <c r="AC109" s="26">
        <v>6</v>
      </c>
      <c r="AD109" s="26"/>
      <c r="AE109" s="26"/>
      <c r="AF109" s="26"/>
      <c r="AG109" s="26">
        <v>7</v>
      </c>
      <c r="AH109" s="26"/>
      <c r="AI109" s="26"/>
      <c r="AJ109" s="26"/>
      <c r="AK109" s="26">
        <v>8</v>
      </c>
      <c r="AL109" s="26"/>
      <c r="AM109" s="26"/>
      <c r="AN109" s="26"/>
      <c r="AO109" s="26">
        <v>9</v>
      </c>
      <c r="AP109" s="26"/>
      <c r="AQ109" s="26"/>
      <c r="AR109" s="26"/>
      <c r="AS109" s="26">
        <v>10</v>
      </c>
      <c r="AT109" s="26"/>
      <c r="AU109" s="26"/>
      <c r="AV109" s="26"/>
      <c r="AW109" s="26">
        <v>11</v>
      </c>
      <c r="AX109" s="26"/>
      <c r="AY109" s="26"/>
      <c r="AZ109" s="26"/>
      <c r="BA109" s="26">
        <v>12</v>
      </c>
      <c r="BB109" s="26"/>
      <c r="BC109" s="26"/>
      <c r="BD109" s="26"/>
      <c r="BE109" s="26">
        <v>13</v>
      </c>
      <c r="BF109" s="26"/>
      <c r="BG109" s="26"/>
      <c r="BH109" s="26"/>
      <c r="BI109" s="26"/>
      <c r="BJ109" s="26"/>
      <c r="BK109" s="26"/>
      <c r="BL109" s="26"/>
      <c r="BM109" s="26"/>
    </row>
    <row r="110" spans="1:79" ht="12.75" hidden="1" customHeight="1" x14ac:dyDescent="0.2">
      <c r="A110" s="53" t="s">
        <v>62</v>
      </c>
      <c r="B110" s="54"/>
      <c r="C110" s="54"/>
      <c r="D110" s="37" t="s">
        <v>45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53" t="s">
        <v>43</v>
      </c>
      <c r="R110" s="54"/>
      <c r="S110" s="54"/>
      <c r="T110" s="55"/>
      <c r="U110" s="34" t="s">
        <v>63</v>
      </c>
      <c r="V110" s="34"/>
      <c r="W110" s="34"/>
      <c r="X110" s="34"/>
      <c r="Y110" s="34" t="s">
        <v>64</v>
      </c>
      <c r="Z110" s="34"/>
      <c r="AA110" s="34"/>
      <c r="AB110" s="34"/>
      <c r="AC110" s="34" t="s">
        <v>49</v>
      </c>
      <c r="AD110" s="34"/>
      <c r="AE110" s="34"/>
      <c r="AF110" s="34"/>
      <c r="AG110" s="34" t="s">
        <v>46</v>
      </c>
      <c r="AH110" s="34"/>
      <c r="AI110" s="34"/>
      <c r="AJ110" s="34"/>
      <c r="AK110" s="34" t="s">
        <v>47</v>
      </c>
      <c r="AL110" s="34"/>
      <c r="AM110" s="34"/>
      <c r="AN110" s="34"/>
      <c r="AO110" s="34" t="s">
        <v>49</v>
      </c>
      <c r="AP110" s="34"/>
      <c r="AQ110" s="34"/>
      <c r="AR110" s="34"/>
      <c r="AS110" s="34" t="s">
        <v>65</v>
      </c>
      <c r="AT110" s="34"/>
      <c r="AU110" s="34"/>
      <c r="AV110" s="34"/>
      <c r="AW110" s="34" t="s">
        <v>66</v>
      </c>
      <c r="AX110" s="34"/>
      <c r="AY110" s="34"/>
      <c r="AZ110" s="34"/>
      <c r="BA110" s="34" t="s">
        <v>49</v>
      </c>
      <c r="BB110" s="34"/>
      <c r="BC110" s="34"/>
      <c r="BD110" s="34"/>
      <c r="BE110" s="37" t="s">
        <v>67</v>
      </c>
      <c r="BF110" s="37"/>
      <c r="BG110" s="37"/>
      <c r="BH110" s="37"/>
      <c r="BI110" s="37"/>
      <c r="BJ110" s="37"/>
      <c r="BK110" s="37"/>
      <c r="BL110" s="37"/>
      <c r="BM110" s="37"/>
      <c r="CA110" s="1" t="s">
        <v>58</v>
      </c>
    </row>
    <row r="111" spans="1:79" s="6" customFormat="1" ht="12.75" customHeight="1" x14ac:dyDescent="0.2">
      <c r="A111" s="60" t="s">
        <v>78</v>
      </c>
      <c r="B111" s="61"/>
      <c r="C111" s="61"/>
      <c r="D111" s="73" t="s">
        <v>82</v>
      </c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5"/>
      <c r="Q111" s="60" t="s">
        <v>78</v>
      </c>
      <c r="R111" s="61"/>
      <c r="S111" s="61"/>
      <c r="T111" s="66"/>
      <c r="U111" s="56"/>
      <c r="V111" s="56"/>
      <c r="W111" s="56"/>
      <c r="X111" s="56"/>
      <c r="Y111" s="56"/>
      <c r="Z111" s="56"/>
      <c r="AA111" s="56"/>
      <c r="AB111" s="56"/>
      <c r="AC111" s="56">
        <f>U111+Y111</f>
        <v>0</v>
      </c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>
        <f>AG111+AK111</f>
        <v>0</v>
      </c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>
        <f>AS111+AW111</f>
        <v>0</v>
      </c>
      <c r="BB111" s="56"/>
      <c r="BC111" s="56"/>
      <c r="BD111" s="56"/>
      <c r="BE111" s="76" t="s">
        <v>78</v>
      </c>
      <c r="BF111" s="76"/>
      <c r="BG111" s="76"/>
      <c r="BH111" s="76"/>
      <c r="BI111" s="76"/>
      <c r="BJ111" s="76"/>
      <c r="BK111" s="76"/>
      <c r="BL111" s="76"/>
      <c r="BM111" s="76"/>
      <c r="CA111" s="6" t="s">
        <v>59</v>
      </c>
    </row>
    <row r="112" spans="1:79" x14ac:dyDescent="0.2">
      <c r="A112" s="7"/>
      <c r="B112" s="7"/>
      <c r="C112" s="7"/>
    </row>
    <row r="113" spans="1:64" ht="12.75" customHeight="1" x14ac:dyDescent="0.2">
      <c r="A113" s="52" t="s">
        <v>37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4" ht="15.75" customHeight="1" x14ac:dyDescent="0.2">
      <c r="A114" s="52" t="s">
        <v>38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</row>
    <row r="115" spans="1:64" ht="15.75" customHeight="1" x14ac:dyDescent="0.2">
      <c r="A115" s="52" t="s">
        <v>39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</row>
    <row r="117" spans="1:64" ht="16.5" customHeight="1" x14ac:dyDescent="0.2">
      <c r="A117" s="62" t="s">
        <v>112</v>
      </c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8"/>
      <c r="AO117" s="24" t="s">
        <v>113</v>
      </c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</row>
    <row r="118" spans="1:64" x14ac:dyDescent="0.2">
      <c r="W118" s="33" t="s">
        <v>40</v>
      </c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O118" s="33" t="s">
        <v>41</v>
      </c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</row>
    <row r="119" spans="1:64" ht="15.75" customHeight="1" x14ac:dyDescent="0.2">
      <c r="A119" s="14" t="s">
        <v>26</v>
      </c>
      <c r="B119" s="14"/>
      <c r="C119" s="14"/>
      <c r="D119" s="14"/>
      <c r="E119" s="14"/>
      <c r="F119" s="14"/>
    </row>
    <row r="121" spans="1:64" ht="15.75" customHeight="1" x14ac:dyDescent="0.2">
      <c r="A121" s="62" t="s">
        <v>128</v>
      </c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8"/>
      <c r="AO121" s="24" t="s">
        <v>114</v>
      </c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</row>
    <row r="122" spans="1:64" x14ac:dyDescent="0.2">
      <c r="W122" s="33" t="s">
        <v>40</v>
      </c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O122" s="33" t="s">
        <v>41</v>
      </c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</row>
  </sheetData>
  <mergeCells count="404">
    <mergeCell ref="M93:Y93"/>
    <mergeCell ref="A99:F99"/>
    <mergeCell ref="G99:BC99"/>
    <mergeCell ref="A100:F100"/>
    <mergeCell ref="G100:L100"/>
    <mergeCell ref="M100:Y100"/>
    <mergeCell ref="Z100:AD100"/>
    <mergeCell ref="AE102:AN102"/>
    <mergeCell ref="AO102:BC102"/>
    <mergeCell ref="A101:F101"/>
    <mergeCell ref="G101:BC101"/>
    <mergeCell ref="A102:F102"/>
    <mergeCell ref="G102:L102"/>
    <mergeCell ref="M102:Y102"/>
    <mergeCell ref="Z102:AD102"/>
    <mergeCell ref="A97:F97"/>
    <mergeCell ref="G97:BC97"/>
    <mergeCell ref="A98:F98"/>
    <mergeCell ref="G98:L98"/>
    <mergeCell ref="M98:Y98"/>
    <mergeCell ref="Z98:AD98"/>
    <mergeCell ref="AE94:AN94"/>
    <mergeCell ref="AO94:BC94"/>
    <mergeCell ref="AE96:AN96"/>
    <mergeCell ref="AO96:BC96"/>
    <mergeCell ref="A95:F95"/>
    <mergeCell ref="G95:BC95"/>
    <mergeCell ref="A96:F96"/>
    <mergeCell ref="G96:L96"/>
    <mergeCell ref="M96:Y96"/>
    <mergeCell ref="Z96:AD96"/>
    <mergeCell ref="M94:Y94"/>
    <mergeCell ref="Z94:AD94"/>
    <mergeCell ref="A94:F94"/>
    <mergeCell ref="G94:L94"/>
    <mergeCell ref="A86:F86"/>
    <mergeCell ref="A85:F85"/>
    <mergeCell ref="G85:L85"/>
    <mergeCell ref="M85:Y85"/>
    <mergeCell ref="Z87:AD87"/>
    <mergeCell ref="AE87:AN87"/>
    <mergeCell ref="AO87:BC87"/>
    <mergeCell ref="Z85:AD85"/>
    <mergeCell ref="AE85:AN85"/>
    <mergeCell ref="AO85:BC85"/>
    <mergeCell ref="G86:BC86"/>
    <mergeCell ref="Z93:AD93"/>
    <mergeCell ref="AE93:AN93"/>
    <mergeCell ref="AO93:BC93"/>
    <mergeCell ref="A88:F88"/>
    <mergeCell ref="A87:F87"/>
    <mergeCell ref="G87:L87"/>
    <mergeCell ref="M87:Y87"/>
    <mergeCell ref="G92:BC92"/>
    <mergeCell ref="A92:F92"/>
    <mergeCell ref="A91:F91"/>
    <mergeCell ref="G91:L91"/>
    <mergeCell ref="M91:Y91"/>
    <mergeCell ref="Z89:AD89"/>
    <mergeCell ref="AE89:AN89"/>
    <mergeCell ref="AO89:BC89"/>
    <mergeCell ref="G90:BC90"/>
    <mergeCell ref="A90:F90"/>
    <mergeCell ref="A89:F89"/>
    <mergeCell ref="G89:L89"/>
    <mergeCell ref="M89:Y89"/>
    <mergeCell ref="Z91:AD91"/>
    <mergeCell ref="AO91:BC91"/>
    <mergeCell ref="A93:F93"/>
    <mergeCell ref="G93:L93"/>
    <mergeCell ref="A81:F81"/>
    <mergeCell ref="G81:BC81"/>
    <mergeCell ref="A82:F82"/>
    <mergeCell ref="G82:L82"/>
    <mergeCell ref="M82:Y82"/>
    <mergeCell ref="Z82:AD82"/>
    <mergeCell ref="AE84:AN84"/>
    <mergeCell ref="AO84:BC84"/>
    <mergeCell ref="A83:F83"/>
    <mergeCell ref="G83:BC83"/>
    <mergeCell ref="A84:F84"/>
    <mergeCell ref="G84:L84"/>
    <mergeCell ref="M84:Y84"/>
    <mergeCell ref="Z84:AD84"/>
    <mergeCell ref="A77:F77"/>
    <mergeCell ref="G77:BC77"/>
    <mergeCell ref="A78:F78"/>
    <mergeCell ref="G78:L78"/>
    <mergeCell ref="M78:Y78"/>
    <mergeCell ref="Z78:AD78"/>
    <mergeCell ref="AE80:AN80"/>
    <mergeCell ref="AO80:BC80"/>
    <mergeCell ref="A79:F79"/>
    <mergeCell ref="G79:BC79"/>
    <mergeCell ref="A80:F80"/>
    <mergeCell ref="G80:L80"/>
    <mergeCell ref="M80:Y80"/>
    <mergeCell ref="Z80:AD80"/>
    <mergeCell ref="A76:F76"/>
    <mergeCell ref="G76:L76"/>
    <mergeCell ref="A75:F75"/>
    <mergeCell ref="G75:L75"/>
    <mergeCell ref="Z73:AD73"/>
    <mergeCell ref="AE73:AN73"/>
    <mergeCell ref="G74:BC74"/>
    <mergeCell ref="A74:F74"/>
    <mergeCell ref="A73:F73"/>
    <mergeCell ref="G73:L73"/>
    <mergeCell ref="M76:BC76"/>
    <mergeCell ref="A71:F71"/>
    <mergeCell ref="G71:L71"/>
    <mergeCell ref="M75:Y75"/>
    <mergeCell ref="Z75:AD75"/>
    <mergeCell ref="AE75:AN75"/>
    <mergeCell ref="AO75:BC75"/>
    <mergeCell ref="AO73:BC73"/>
    <mergeCell ref="M73:Y73"/>
    <mergeCell ref="AE71:AN71"/>
    <mergeCell ref="AO71:BC71"/>
    <mergeCell ref="A69:F69"/>
    <mergeCell ref="G69:L69"/>
    <mergeCell ref="M69:Y69"/>
    <mergeCell ref="Z69:AD69"/>
    <mergeCell ref="AE69:AN69"/>
    <mergeCell ref="AO69:BC69"/>
    <mergeCell ref="A72:F72"/>
    <mergeCell ref="AC44:AJ44"/>
    <mergeCell ref="AK44:AR44"/>
    <mergeCell ref="A68:F68"/>
    <mergeCell ref="A67:F67"/>
    <mergeCell ref="G67:L67"/>
    <mergeCell ref="A60:BL60"/>
    <mergeCell ref="AO52:AV52"/>
    <mergeCell ref="A51:P51"/>
    <mergeCell ref="A52:P52"/>
    <mergeCell ref="AO55:AV55"/>
    <mergeCell ref="AG51:AN51"/>
    <mergeCell ref="Y51:AF51"/>
    <mergeCell ref="Y52:AF52"/>
    <mergeCell ref="A49:P50"/>
    <mergeCell ref="AG52:AN52"/>
    <mergeCell ref="Q51:X51"/>
    <mergeCell ref="Q52:X52"/>
    <mergeCell ref="A57:P57"/>
    <mergeCell ref="Q57:X57"/>
    <mergeCell ref="Y57:AF57"/>
    <mergeCell ref="AG57:AN57"/>
    <mergeCell ref="AO51:AV51"/>
    <mergeCell ref="Y56:AF56"/>
    <mergeCell ref="AG56:AN56"/>
    <mergeCell ref="AO56:AV56"/>
    <mergeCell ref="AO54:AV54"/>
    <mergeCell ref="AO57:AV57"/>
    <mergeCell ref="A54:P54"/>
    <mergeCell ref="Q54:X54"/>
    <mergeCell ref="Y54:AF54"/>
    <mergeCell ref="AG54:AN54"/>
    <mergeCell ref="Y49:AF50"/>
    <mergeCell ref="Q49:X50"/>
    <mergeCell ref="A46:BL46"/>
    <mergeCell ref="A39:C39"/>
    <mergeCell ref="P39:AB39"/>
    <mergeCell ref="D40:I40"/>
    <mergeCell ref="AS43:AZ43"/>
    <mergeCell ref="D42:I42"/>
    <mergeCell ref="J42:O42"/>
    <mergeCell ref="J40:O40"/>
    <mergeCell ref="P40:AB40"/>
    <mergeCell ref="AC40:AJ40"/>
    <mergeCell ref="AK40:AR40"/>
    <mergeCell ref="A43:C43"/>
    <mergeCell ref="D43:I43"/>
    <mergeCell ref="J43:O43"/>
    <mergeCell ref="P43:AB43"/>
    <mergeCell ref="AC43:AJ43"/>
    <mergeCell ref="AK43:AR43"/>
    <mergeCell ref="D44:I44"/>
    <mergeCell ref="J44:O44"/>
    <mergeCell ref="P41:AB41"/>
    <mergeCell ref="AC41:AJ41"/>
    <mergeCell ref="AK41:AR41"/>
    <mergeCell ref="AS41:AZ41"/>
    <mergeCell ref="A40:C40"/>
    <mergeCell ref="AC37:AJ37"/>
    <mergeCell ref="AC38:AJ38"/>
    <mergeCell ref="AK38:AR38"/>
    <mergeCell ref="AS38:AZ38"/>
    <mergeCell ref="P37:AB37"/>
    <mergeCell ref="A37:C37"/>
    <mergeCell ref="J37:O37"/>
    <mergeCell ref="J38:O38"/>
    <mergeCell ref="J39:O39"/>
    <mergeCell ref="S29:BL29"/>
    <mergeCell ref="G30:L30"/>
    <mergeCell ref="M30:R30"/>
    <mergeCell ref="AK39:AR39"/>
    <mergeCell ref="AS39:AZ39"/>
    <mergeCell ref="D39:I39"/>
    <mergeCell ref="A38:C38"/>
    <mergeCell ref="P38:AB38"/>
    <mergeCell ref="AS37:AZ37"/>
    <mergeCell ref="AK37:AR37"/>
    <mergeCell ref="A32:BL32"/>
    <mergeCell ref="P35:AB36"/>
    <mergeCell ref="A35:C36"/>
    <mergeCell ref="J35:O36"/>
    <mergeCell ref="A33:AZ33"/>
    <mergeCell ref="AC39:AJ39"/>
    <mergeCell ref="A44:C44"/>
    <mergeCell ref="BB1:BL1"/>
    <mergeCell ref="D35:I36"/>
    <mergeCell ref="D37:I37"/>
    <mergeCell ref="D38:I38"/>
    <mergeCell ref="AC35:AJ36"/>
    <mergeCell ref="AK35:AR36"/>
    <mergeCell ref="AS35:AZ36"/>
    <mergeCell ref="G65:L65"/>
    <mergeCell ref="G29:L29"/>
    <mergeCell ref="P44:AB44"/>
    <mergeCell ref="A42:C42"/>
    <mergeCell ref="AS42:AZ42"/>
    <mergeCell ref="AO5:BF5"/>
    <mergeCell ref="A29:F29"/>
    <mergeCell ref="P42:AB42"/>
    <mergeCell ref="AC42:AJ42"/>
    <mergeCell ref="AK42:AR42"/>
    <mergeCell ref="AS44:AZ44"/>
    <mergeCell ref="AS40:AZ40"/>
    <mergeCell ref="A41:C41"/>
    <mergeCell ref="D41:I41"/>
    <mergeCell ref="J41:O41"/>
    <mergeCell ref="M29:R29"/>
    <mergeCell ref="A66:F66"/>
    <mergeCell ref="G66:L66"/>
    <mergeCell ref="Q107:T108"/>
    <mergeCell ref="A104:BM104"/>
    <mergeCell ref="D107:P108"/>
    <mergeCell ref="BA108:BD108"/>
    <mergeCell ref="BA110:BD110"/>
    <mergeCell ref="BE110:BM110"/>
    <mergeCell ref="AK111:AN111"/>
    <mergeCell ref="D111:P111"/>
    <mergeCell ref="U111:X111"/>
    <mergeCell ref="BE111:BM111"/>
    <mergeCell ref="Y111:AB111"/>
    <mergeCell ref="Q111:T111"/>
    <mergeCell ref="AO111:AR111"/>
    <mergeCell ref="AS111:AV111"/>
    <mergeCell ref="AO109:AR109"/>
    <mergeCell ref="AC108:AF108"/>
    <mergeCell ref="Y108:AB108"/>
    <mergeCell ref="A107:C108"/>
    <mergeCell ref="AS110:AV110"/>
    <mergeCell ref="AW110:AZ110"/>
    <mergeCell ref="AK108:AN108"/>
    <mergeCell ref="BE109:BM109"/>
    <mergeCell ref="A121:V121"/>
    <mergeCell ref="W121:AM121"/>
    <mergeCell ref="W117:AM117"/>
    <mergeCell ref="AG109:AJ109"/>
    <mergeCell ref="AC109:AF109"/>
    <mergeCell ref="A109:C109"/>
    <mergeCell ref="AK109:AN109"/>
    <mergeCell ref="A110:C110"/>
    <mergeCell ref="S30:BL30"/>
    <mergeCell ref="A113:BL113"/>
    <mergeCell ref="A114:BL114"/>
    <mergeCell ref="A117:V117"/>
    <mergeCell ref="A70:F70"/>
    <mergeCell ref="A119:F119"/>
    <mergeCell ref="AG108:AJ108"/>
    <mergeCell ref="AW108:AZ108"/>
    <mergeCell ref="AS108:AV108"/>
    <mergeCell ref="AO108:AR108"/>
    <mergeCell ref="AK110:AN110"/>
    <mergeCell ref="AO110:AR110"/>
    <mergeCell ref="D110:P110"/>
    <mergeCell ref="U110:X110"/>
    <mergeCell ref="AO121:BG121"/>
    <mergeCell ref="A30:F30"/>
    <mergeCell ref="BA109:BD109"/>
    <mergeCell ref="AW109:AZ109"/>
    <mergeCell ref="AS109:AV109"/>
    <mergeCell ref="AO117:BG117"/>
    <mergeCell ref="A115:BL115"/>
    <mergeCell ref="Y110:AB110"/>
    <mergeCell ref="Q110:T110"/>
    <mergeCell ref="AC110:AF110"/>
    <mergeCell ref="AG110:AJ110"/>
    <mergeCell ref="AW111:AZ111"/>
    <mergeCell ref="BA111:BD111"/>
    <mergeCell ref="Y109:AB109"/>
    <mergeCell ref="U109:X109"/>
    <mergeCell ref="D109:P109"/>
    <mergeCell ref="Q109:T109"/>
    <mergeCell ref="A111:C111"/>
    <mergeCell ref="AC111:AF111"/>
    <mergeCell ref="AG111:AJ111"/>
    <mergeCell ref="A61:BL61"/>
    <mergeCell ref="AO63:BC63"/>
    <mergeCell ref="AE63:AN63"/>
    <mergeCell ref="Z63:AD63"/>
    <mergeCell ref="M63:Y63"/>
    <mergeCell ref="A63:F63"/>
    <mergeCell ref="G63:L63"/>
    <mergeCell ref="M64:Y64"/>
    <mergeCell ref="AO64:BC64"/>
    <mergeCell ref="A64:F64"/>
    <mergeCell ref="AE64:AN64"/>
    <mergeCell ref="BE107:BM108"/>
    <mergeCell ref="AS107:BD107"/>
    <mergeCell ref="AG107:AR107"/>
    <mergeCell ref="M67:BC67"/>
    <mergeCell ref="G68:BC68"/>
    <mergeCell ref="G70:BC70"/>
    <mergeCell ref="M66:BC66"/>
    <mergeCell ref="AO65:BC65"/>
    <mergeCell ref="G64:L64"/>
    <mergeCell ref="U107:AF107"/>
    <mergeCell ref="U108:X108"/>
    <mergeCell ref="G72:BC72"/>
    <mergeCell ref="M71:Y71"/>
    <mergeCell ref="Z71:AD71"/>
    <mergeCell ref="AE78:AN78"/>
    <mergeCell ref="AO78:BC78"/>
    <mergeCell ref="G88:BC88"/>
    <mergeCell ref="AE98:AN98"/>
    <mergeCell ref="AO98:BC98"/>
    <mergeCell ref="AE100:AN100"/>
    <mergeCell ref="AO100:BC100"/>
    <mergeCell ref="AE82:AN82"/>
    <mergeCell ref="AO82:BC82"/>
    <mergeCell ref="AE91:AN91"/>
    <mergeCell ref="AG49:AN50"/>
    <mergeCell ref="A47:AV47"/>
    <mergeCell ref="AO49:AV50"/>
    <mergeCell ref="A56:P56"/>
    <mergeCell ref="Q56:X56"/>
    <mergeCell ref="W122:AM122"/>
    <mergeCell ref="AO122:BG122"/>
    <mergeCell ref="A55:P55"/>
    <mergeCell ref="Q55:X55"/>
    <mergeCell ref="Y55:AF55"/>
    <mergeCell ref="AG55:AN55"/>
    <mergeCell ref="AO118:BG118"/>
    <mergeCell ref="W118:AM118"/>
    <mergeCell ref="AO53:AV53"/>
    <mergeCell ref="A53:P53"/>
    <mergeCell ref="Q53:X53"/>
    <mergeCell ref="Y53:AF53"/>
    <mergeCell ref="AG53:AN53"/>
    <mergeCell ref="A105:BL105"/>
    <mergeCell ref="A65:F65"/>
    <mergeCell ref="M65:Y65"/>
    <mergeCell ref="Z65:AD65"/>
    <mergeCell ref="AE65:AN65"/>
    <mergeCell ref="Z64:AD64"/>
    <mergeCell ref="A22:BL22"/>
    <mergeCell ref="A23:BL23"/>
    <mergeCell ref="A24:K24"/>
    <mergeCell ref="L24:BL24"/>
    <mergeCell ref="S28:BL28"/>
    <mergeCell ref="M28:R28"/>
    <mergeCell ref="G28:L28"/>
    <mergeCell ref="A28:F28"/>
    <mergeCell ref="S27:BL27"/>
    <mergeCell ref="M27:R27"/>
    <mergeCell ref="G27:L27"/>
    <mergeCell ref="A27:F27"/>
    <mergeCell ref="A25:BL25"/>
    <mergeCell ref="AO10:BF10"/>
    <mergeCell ref="A13:BL13"/>
    <mergeCell ref="A14:BL14"/>
    <mergeCell ref="A21:T21"/>
    <mergeCell ref="U21:X21"/>
    <mergeCell ref="Y21:AM21"/>
    <mergeCell ref="AN21:AQ21"/>
    <mergeCell ref="AR21:BC21"/>
    <mergeCell ref="BD21:BG21"/>
    <mergeCell ref="BH21:BL21"/>
    <mergeCell ref="AO2:BL2"/>
    <mergeCell ref="AO3:BL3"/>
    <mergeCell ref="AO4:BF4"/>
    <mergeCell ref="AO6:BF6"/>
    <mergeCell ref="AO7:BF7"/>
    <mergeCell ref="AO8:BF8"/>
    <mergeCell ref="AO9:BF9"/>
    <mergeCell ref="A20:K20"/>
    <mergeCell ref="L20:AB20"/>
    <mergeCell ref="AC20:BL20"/>
    <mergeCell ref="A16:K16"/>
    <mergeCell ref="L16:BL16"/>
    <mergeCell ref="A17:B17"/>
    <mergeCell ref="C17:K17"/>
    <mergeCell ref="A15:B15"/>
    <mergeCell ref="C15:K15"/>
    <mergeCell ref="L15:BL15"/>
    <mergeCell ref="L17:BL17"/>
    <mergeCell ref="A18:K18"/>
    <mergeCell ref="L18:BL18"/>
    <mergeCell ref="A19:B19"/>
    <mergeCell ref="C19:K19"/>
    <mergeCell ref="L19:AB19"/>
    <mergeCell ref="AC19:BL19"/>
  </mergeCells>
  <phoneticPr fontId="6" type="noConversion"/>
  <conditionalFormatting sqref="G66:L67 G76:L76 G85:L85 G94:L94">
    <cfRule type="cellIs" dxfId="1" priority="1" stopIfTrue="1" operator="equal">
      <formula>$G65</formula>
    </cfRule>
  </conditionalFormatting>
  <conditionalFormatting sqref="G102:L102 G100:L100 G98:L98 G96:L96 G93:L93 G91:L91 G89:L89 G87:L87 G84:L84 G82:L82 G80:L80 G78:L78 G75:L75 G73:L73 G71:L71 G69:L69">
    <cfRule type="cellIs" dxfId="0" priority="3" stopIfTrue="1" operator="equal">
      <formula>#REF!</formula>
    </cfRule>
  </conditionalFormatting>
  <pageMargins left="0.32" right="0.33" top="0.39370078740157499" bottom="0.39370078740157499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КПК0316310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Тетяна Петрівна</cp:lastModifiedBy>
  <cp:lastPrinted>2017-02-23T07:21:54Z</cp:lastPrinted>
  <dcterms:created xsi:type="dcterms:W3CDTF">2016-08-15T09:54:21Z</dcterms:created>
  <dcterms:modified xsi:type="dcterms:W3CDTF">2017-10-19T08:42:21Z</dcterms:modified>
</cp:coreProperties>
</file>